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LATLAT\Downloads\"/>
    </mc:Choice>
  </mc:AlternateContent>
  <xr:revisionPtr revIDLastSave="0" documentId="8_{B5838CDD-B25C-4557-9F36-D257993AEAD8}" xr6:coauthVersionLast="36" xr6:coauthVersionMax="36" xr10:uidLastSave="{00000000-0000-0000-0000-000000000000}"/>
  <bookViews>
    <workbookView xWindow="0" yWindow="0" windowWidth="19200" windowHeight="11385" activeTab="1" xr2:uid="{00000000-000D-0000-FFFF-FFFF00000000}"/>
  </bookViews>
  <sheets>
    <sheet name="cre_cur_idi_cen_tit_grau" sheetId="1" r:id="rId1"/>
    <sheet name="Centres" sheetId="6" r:id="rId2"/>
    <sheet name="Hoja1" sheetId="7" r:id="rId3"/>
  </sheets>
  <definedNames>
    <definedName name="_xlnm._FilterDatabase" localSheetId="0" hidden="1">cre_cur_idi_cen_tit_grau!$A$1:$M$297</definedName>
  </definedNames>
  <calcPr calcId="191029" concurrentCalc="0"/>
</workbook>
</file>

<file path=xl/calcChain.xml><?xml version="1.0" encoding="utf-8"?>
<calcChain xmlns="http://schemas.openxmlformats.org/spreadsheetml/2006/main">
  <c r="M297" i="1" l="1"/>
  <c r="F297" i="1"/>
  <c r="N297" i="1"/>
  <c r="M291" i="1"/>
  <c r="F291" i="1"/>
  <c r="N291" i="1"/>
  <c r="M289" i="1"/>
  <c r="F289" i="1"/>
  <c r="N289" i="1"/>
  <c r="M282" i="1"/>
  <c r="F282" i="1"/>
  <c r="N282" i="1"/>
  <c r="M280" i="1"/>
  <c r="F280" i="1"/>
  <c r="N280" i="1"/>
  <c r="M275" i="1"/>
  <c r="F275" i="1"/>
  <c r="N275" i="1"/>
  <c r="M273" i="1"/>
  <c r="F273" i="1"/>
  <c r="N273" i="1"/>
  <c r="M270" i="1"/>
  <c r="F270" i="1"/>
  <c r="N270" i="1"/>
  <c r="M267" i="1"/>
  <c r="F267" i="1"/>
  <c r="N267" i="1"/>
  <c r="M260" i="1"/>
  <c r="F260" i="1"/>
  <c r="N260" i="1"/>
  <c r="M258" i="1"/>
  <c r="F258" i="1"/>
  <c r="N258" i="1"/>
  <c r="M250" i="1"/>
  <c r="M256" i="1"/>
  <c r="F256" i="1"/>
  <c r="F250" i="1"/>
  <c r="N250" i="1"/>
  <c r="M244" i="1"/>
  <c r="F244" i="1"/>
  <c r="M241" i="1"/>
  <c r="F241" i="1"/>
  <c r="N241" i="1"/>
  <c r="M238" i="1"/>
  <c r="F238" i="1"/>
  <c r="N238" i="1"/>
  <c r="F224" i="1"/>
  <c r="M233" i="1"/>
  <c r="F233" i="1"/>
  <c r="N233" i="1"/>
  <c r="M226" i="1"/>
  <c r="F226" i="1"/>
  <c r="N226" i="1"/>
  <c r="M296" i="1"/>
  <c r="F296" i="1"/>
  <c r="N296" i="1"/>
  <c r="M235" i="1"/>
  <c r="F235" i="1"/>
  <c r="N235" i="1"/>
  <c r="M224" i="1"/>
  <c r="M219" i="1"/>
  <c r="F219" i="1"/>
  <c r="M216" i="1"/>
  <c r="F216" i="1"/>
  <c r="M213" i="1"/>
  <c r="F213" i="1"/>
  <c r="M206" i="1"/>
  <c r="F206" i="1"/>
  <c r="M204" i="1"/>
  <c r="F204" i="1"/>
  <c r="M202" i="1"/>
  <c r="F202" i="1"/>
  <c r="M196" i="1"/>
  <c r="F196" i="1"/>
  <c r="M190" i="1"/>
  <c r="F190" i="1"/>
  <c r="M187" i="1"/>
  <c r="F187" i="1"/>
  <c r="M184" i="1"/>
  <c r="F184" i="1"/>
  <c r="F295" i="1"/>
  <c r="F181" i="1"/>
  <c r="F174" i="1"/>
  <c r="F172" i="1"/>
  <c r="F167" i="1"/>
  <c r="F164" i="1"/>
  <c r="F161" i="1"/>
  <c r="M295" i="1"/>
  <c r="M181" i="1"/>
  <c r="M174" i="1"/>
  <c r="M172" i="1"/>
  <c r="M167" i="1"/>
  <c r="M164" i="1"/>
  <c r="M161" i="1"/>
  <c r="M154" i="1"/>
  <c r="F154" i="1"/>
  <c r="M152" i="1"/>
  <c r="F152" i="1"/>
  <c r="F150" i="1"/>
  <c r="M150" i="1"/>
  <c r="M144" i="1"/>
  <c r="F144" i="1"/>
  <c r="F138" i="1"/>
  <c r="M138" i="1"/>
  <c r="M135" i="1"/>
  <c r="F135" i="1"/>
  <c r="N294" i="1"/>
  <c r="N125" i="1"/>
  <c r="N103" i="1"/>
  <c r="N86" i="1"/>
  <c r="F132" i="1"/>
  <c r="F123" i="1"/>
  <c r="F118" i="1"/>
  <c r="F115" i="1"/>
  <c r="F112" i="1"/>
  <c r="F105" i="1"/>
  <c r="F101" i="1"/>
  <c r="F95" i="1"/>
  <c r="M132" i="1"/>
  <c r="M123" i="1"/>
  <c r="M118" i="1"/>
  <c r="M115" i="1"/>
  <c r="M112" i="1"/>
  <c r="M105" i="1"/>
  <c r="M101" i="1"/>
  <c r="M95" i="1"/>
  <c r="M89" i="1"/>
  <c r="F89" i="1"/>
  <c r="N84" i="1"/>
  <c r="N78" i="1"/>
  <c r="N59" i="1"/>
  <c r="N58" i="1"/>
  <c r="N43" i="1"/>
  <c r="F83" i="1"/>
  <c r="F51" i="1"/>
  <c r="F57" i="1"/>
  <c r="F66" i="1"/>
  <c r="F69" i="1"/>
  <c r="F72" i="1"/>
  <c r="F77" i="1"/>
  <c r="M83" i="1"/>
  <c r="M77" i="1"/>
  <c r="M72" i="1"/>
  <c r="M69" i="1"/>
  <c r="M66" i="1"/>
  <c r="M57" i="1"/>
  <c r="M51" i="1"/>
  <c r="M46" i="1"/>
  <c r="F46" i="1"/>
  <c r="N42" i="1"/>
  <c r="N36" i="1"/>
  <c r="N17" i="1"/>
  <c r="N16" i="1"/>
  <c r="N2" i="1"/>
  <c r="F41" i="1"/>
  <c r="M41" i="1"/>
  <c r="M35" i="1"/>
  <c r="F35" i="1"/>
  <c r="F30" i="1"/>
  <c r="M30" i="1"/>
  <c r="M27" i="1"/>
  <c r="F27" i="1"/>
  <c r="M24" i="1"/>
  <c r="F24" i="1"/>
  <c r="M15" i="1"/>
  <c r="F15" i="1"/>
  <c r="M9" i="1"/>
  <c r="F9" i="1"/>
  <c r="M5" i="1"/>
  <c r="F5" i="1"/>
  <c r="N244" i="1"/>
  <c r="N256" i="1"/>
  <c r="N184" i="1"/>
  <c r="N187" i="1"/>
  <c r="N190" i="1"/>
  <c r="N196" i="1"/>
  <c r="N202" i="1"/>
  <c r="N204" i="1"/>
  <c r="N206" i="1"/>
  <c r="N213" i="1"/>
  <c r="N216" i="1"/>
  <c r="N219" i="1"/>
  <c r="N224" i="1"/>
  <c r="N138" i="1"/>
  <c r="N150" i="1"/>
  <c r="N161" i="1"/>
  <c r="N167" i="1"/>
  <c r="N174" i="1"/>
  <c r="N295" i="1"/>
  <c r="N5" i="1"/>
  <c r="N9" i="1"/>
  <c r="N15" i="1"/>
  <c r="N24" i="1"/>
  <c r="N27" i="1"/>
  <c r="N135" i="1"/>
  <c r="N144" i="1"/>
  <c r="N152" i="1"/>
  <c r="N154" i="1"/>
  <c r="N164" i="1"/>
  <c r="N172" i="1"/>
  <c r="N181" i="1"/>
  <c r="N89" i="1"/>
  <c r="N95" i="1"/>
  <c r="N105" i="1"/>
  <c r="N115" i="1"/>
  <c r="N123" i="1"/>
  <c r="N101" i="1"/>
  <c r="N112" i="1"/>
  <c r="N118" i="1"/>
  <c r="N132" i="1"/>
  <c r="N46" i="1"/>
  <c r="N77" i="1"/>
  <c r="N69" i="1"/>
  <c r="N57" i="1"/>
  <c r="N83" i="1"/>
  <c r="N72" i="1"/>
  <c r="N66" i="1"/>
  <c r="N51" i="1"/>
  <c r="N41" i="1"/>
  <c r="N30" i="1"/>
  <c r="N35" i="1"/>
</calcChain>
</file>

<file path=xl/sharedStrings.xml><?xml version="1.0" encoding="utf-8"?>
<sst xmlns="http://schemas.openxmlformats.org/spreadsheetml/2006/main" count="971" uniqueCount="88">
  <si>
    <t>CURS</t>
  </si>
  <si>
    <t>CEN</t>
  </si>
  <si>
    <t>B</t>
  </si>
  <si>
    <t>C</t>
  </si>
  <si>
    <t>D</t>
  </si>
  <si>
    <t>E</t>
  </si>
  <si>
    <t>G</t>
  </si>
  <si>
    <t>H</t>
  </si>
  <si>
    <t>J</t>
  </si>
  <si>
    <t>L</t>
  </si>
  <si>
    <t>M</t>
  </si>
  <si>
    <t>Q</t>
  </si>
  <si>
    <t>R</t>
  </si>
  <si>
    <t>S</t>
  </si>
  <si>
    <t>T</t>
  </si>
  <si>
    <t>a</t>
  </si>
  <si>
    <t>U</t>
  </si>
  <si>
    <t>p</t>
  </si>
  <si>
    <t>NOMCEN</t>
  </si>
  <si>
    <t>ETS Arquit</t>
  </si>
  <si>
    <t>Camins</t>
  </si>
  <si>
    <t>Industr.</t>
  </si>
  <si>
    <t>ETSIDiseny</t>
  </si>
  <si>
    <t>Geodesia</t>
  </si>
  <si>
    <t>Gest.Edif.</t>
  </si>
  <si>
    <t>EPS Alcoi</t>
  </si>
  <si>
    <t>Fac. BBAA</t>
  </si>
  <si>
    <t>Fac. Ade</t>
  </si>
  <si>
    <t>EPS Gandia</t>
  </si>
  <si>
    <t>ETSINF</t>
  </si>
  <si>
    <t>Agronómica</t>
  </si>
  <si>
    <t>ETS Teleco</t>
  </si>
  <si>
    <t>Teleco ADE</t>
  </si>
  <si>
    <t>Universit.</t>
  </si>
  <si>
    <t>Inf. ADE</t>
  </si>
  <si>
    <t>TIT</t>
  </si>
  <si>
    <t>NOMTIT</t>
  </si>
  <si>
    <t>Grau en Arquitectura</t>
  </si>
  <si>
    <t>Grau en Enginyeria d'Obres Públiques</t>
  </si>
  <si>
    <t>Grau en Enginyeria Civil</t>
  </si>
  <si>
    <t>Grau en Enginyeria en Tecnologies Industrials</t>
  </si>
  <si>
    <t>Grau en Enginyeria d'Organització Industrial</t>
  </si>
  <si>
    <t>Grau en Enginyeria Química</t>
  </si>
  <si>
    <t>Grau en Enginyeria en Disseny Industrial i Desenvolupament de Productes</t>
  </si>
  <si>
    <t>Grau en Enginyeria Aeroespacial</t>
  </si>
  <si>
    <t>Grau en Enginyeria Elèctrica</t>
  </si>
  <si>
    <t>Grau en Enginyeria Electrònica Industrial i Automàtica</t>
  </si>
  <si>
    <t>Grau en Enginyeria Mecànica</t>
  </si>
  <si>
    <t>Grau en Enginyeria Geomàtica i Topografia</t>
  </si>
  <si>
    <t>Grau en Arquitectura Tècnica</t>
  </si>
  <si>
    <t>Grau en Enginyeria Informàtica</t>
  </si>
  <si>
    <t>Grau en Administració i Direcció d'Empreses</t>
  </si>
  <si>
    <t>Grau en Belles Arts</t>
  </si>
  <si>
    <t>Grau en Conservació i Restauració de Béns Culturals</t>
  </si>
  <si>
    <t>Grau en Gestió i Administració Pública</t>
  </si>
  <si>
    <t>Grau en Ciències Ambientals</t>
  </si>
  <si>
    <t>Grau en Turisme</t>
  </si>
  <si>
    <t>Grau en Comunicació Audiovisual</t>
  </si>
  <si>
    <t>Grau en Enginyeria de Sistemes de Telecomunicació, So i Imatge</t>
  </si>
  <si>
    <t>Grau en Enginyeria Agroalimentària i del Medi Rural</t>
  </si>
  <si>
    <t>Grau en Enginyeria Forestal i del Medi Natural</t>
  </si>
  <si>
    <t>Grau en Biotecnologia</t>
  </si>
  <si>
    <t>Grau en Ciència i Tecnologia dels Aliments</t>
  </si>
  <si>
    <t>Grau en Enginyeria de Tecnologies i Serveis de Telecomunicació</t>
  </si>
  <si>
    <t>Grau en Enginyeria de l'Energia</t>
  </si>
  <si>
    <t>Grau en Enginyeria Biomèdica</t>
  </si>
  <si>
    <t>Grau en Enginyeria Agroalimentària i del Medi Rural (curs adaptació)</t>
  </si>
  <si>
    <t>Grau en Enginyeria Forestal i del Medi Natural (curs adaptació)</t>
  </si>
  <si>
    <t>Doble Titulació. Grau en Enginyeria de Tecnologies i Serveis de Telecomunicació i Grau en Administració i Direcció d'Empreses</t>
  </si>
  <si>
    <t>Grau en Fonaments de l'Arquitectura</t>
  </si>
  <si>
    <t>Titulació UPV</t>
  </si>
  <si>
    <t>Doble Titulació. Grau en Enginyeria Informàtica i Grau en Administració i Direcció d'Empreses</t>
  </si>
  <si>
    <t>Idiomes Transversals</t>
  </si>
  <si>
    <t>VALENCIÀ</t>
  </si>
  <si>
    <t>CASTELLÀ</t>
  </si>
  <si>
    <t>ANGLÉS</t>
  </si>
  <si>
    <t>FRANCÉS</t>
  </si>
  <si>
    <t>ITALIÀ</t>
  </si>
  <si>
    <t>ALEMANY</t>
  </si>
  <si>
    <t>INDISTINT</t>
  </si>
  <si>
    <t>TOTALS</t>
  </si>
  <si>
    <t>Curs</t>
  </si>
  <si>
    <t>Agronòmica</t>
  </si>
  <si>
    <t>Geodèsia</t>
  </si>
  <si>
    <t>TOTAL</t>
  </si>
  <si>
    <t>º</t>
  </si>
  <si>
    <t>PERCENTATGE VAL/TOT</t>
  </si>
  <si>
    <t>Crèdits no assignats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</si>
</sst>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0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0" borderId="0" xfId="1" applyNumberFormat="1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Border="1" applyAlignment="1" applyProtection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>
      <alignment horizontal="right" vertical="center"/>
    </xf>
    <xf numFmtId="0" fontId="0" fillId="0" borderId="1" xfId="0" applyBorder="1"/>
    <xf numFmtId="0" fontId="5" fillId="0" borderId="1" xfId="0" applyFont="1" applyBorder="1" applyAlignment="1">
      <alignment horizontal="right" vertical="center"/>
    </xf>
    <xf numFmtId="0" fontId="3" fillId="0" borderId="1" xfId="1" applyNumberFormat="1" applyFont="1" applyFill="1" applyBorder="1" applyAlignment="1" applyProtection="1">
      <alignment horizontal="right" vertical="top" wrapText="1"/>
    </xf>
    <xf numFmtId="0" fontId="0" fillId="0" borderId="3" xfId="0" applyBorder="1"/>
    <xf numFmtId="0" fontId="4" fillId="0" borderId="4" xfId="0" applyFont="1" applyBorder="1" applyAlignment="1">
      <alignment horizontal="righ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0" fillId="0" borderId="8" xfId="0" applyBorder="1"/>
    <xf numFmtId="0" fontId="0" fillId="0" borderId="9" xfId="0" applyBorder="1"/>
    <xf numFmtId="0" fontId="4" fillId="0" borderId="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0" fillId="0" borderId="13" xfId="0" applyBorder="1"/>
    <xf numFmtId="0" fontId="0" fillId="0" borderId="14" xfId="0" applyBorder="1"/>
    <xf numFmtId="0" fontId="5" fillId="0" borderId="14" xfId="0" applyFont="1" applyBorder="1" applyAlignment="1">
      <alignment horizontal="right" vertical="center"/>
    </xf>
    <xf numFmtId="0" fontId="3" fillId="0" borderId="14" xfId="1" applyNumberFormat="1" applyFont="1" applyFill="1" applyBorder="1" applyAlignment="1" applyProtection="1">
      <alignment horizontal="right"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19" xfId="0" applyFont="1" applyBorder="1" applyAlignment="1">
      <alignment horizontal="right" vertical="center"/>
    </xf>
    <xf numFmtId="0" fontId="3" fillId="0" borderId="19" xfId="1" applyNumberFormat="1" applyFont="1" applyFill="1" applyBorder="1" applyAlignment="1" applyProtection="1">
      <alignment horizontal="right" vertical="top" wrapText="1"/>
    </xf>
    <xf numFmtId="0" fontId="3" fillId="0" borderId="20" xfId="1" applyNumberFormat="1" applyFont="1" applyFill="1" applyBorder="1" applyAlignment="1" applyProtection="1">
      <alignment horizontal="right" vertical="top" wrapText="1"/>
    </xf>
    <xf numFmtId="0" fontId="5" fillId="0" borderId="3" xfId="0" applyFont="1" applyBorder="1" applyAlignment="1">
      <alignment horizontal="right" vertical="center"/>
    </xf>
    <xf numFmtId="0" fontId="3" fillId="0" borderId="3" xfId="1" applyNumberFormat="1" applyFont="1" applyFill="1" applyBorder="1" applyAlignment="1" applyProtection="1">
      <alignment horizontal="right" vertical="top" wrapText="1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21" xfId="0" applyFont="1" applyBorder="1"/>
    <xf numFmtId="0" fontId="4" fillId="0" borderId="11" xfId="0" applyFont="1" applyBorder="1"/>
    <xf numFmtId="0" fontId="4" fillId="0" borderId="12" xfId="0" applyFont="1" applyBorder="1"/>
    <xf numFmtId="0" fontId="0" fillId="0" borderId="22" xfId="0" applyBorder="1"/>
    <xf numFmtId="0" fontId="5" fillId="0" borderId="17" xfId="0" applyFont="1" applyBorder="1" applyAlignment="1">
      <alignment horizontal="right" vertical="center"/>
    </xf>
    <xf numFmtId="0" fontId="3" fillId="0" borderId="17" xfId="1" applyNumberFormat="1" applyFont="1" applyFill="1" applyBorder="1" applyAlignment="1" applyProtection="1">
      <alignment horizontal="right" vertical="top" wrapText="1"/>
    </xf>
    <xf numFmtId="0" fontId="0" fillId="0" borderId="23" xfId="0" applyBorder="1"/>
    <xf numFmtId="0" fontId="4" fillId="0" borderId="24" xfId="0" applyFont="1" applyBorder="1" applyAlignment="1">
      <alignment horizontal="right" vertical="center"/>
    </xf>
    <xf numFmtId="0" fontId="3" fillId="2" borderId="0" xfId="1" applyNumberFormat="1" applyFont="1" applyFill="1" applyBorder="1" applyAlignment="1" applyProtection="1">
      <alignment horizontal="right" vertical="top" wrapText="1"/>
    </xf>
    <xf numFmtId="0" fontId="3" fillId="3" borderId="0" xfId="1" applyNumberFormat="1" applyFont="1" applyFill="1" applyBorder="1" applyAlignment="1" applyProtection="1">
      <alignment horizontal="right" vertical="top" wrapText="1"/>
    </xf>
    <xf numFmtId="0" fontId="3" fillId="4" borderId="0" xfId="1" applyNumberFormat="1" applyFont="1" applyFill="1" applyBorder="1" applyAlignment="1" applyProtection="1">
      <alignment horizontal="right" vertical="top" wrapText="1"/>
    </xf>
    <xf numFmtId="0" fontId="3" fillId="5" borderId="0" xfId="1" applyNumberFormat="1" applyFont="1" applyFill="1" applyBorder="1" applyAlignment="1" applyProtection="1">
      <alignment horizontal="right" vertical="top" wrapText="1"/>
    </xf>
    <xf numFmtId="10" fontId="0" fillId="0" borderId="0" xfId="0" applyNumberFormat="1"/>
    <xf numFmtId="0" fontId="6" fillId="0" borderId="0" xfId="1" applyNumberFormat="1" applyFont="1" applyFill="1" applyBorder="1" applyAlignment="1" applyProtection="1">
      <alignment horizontal="left" vertical="top" wrapText="1"/>
    </xf>
    <xf numFmtId="0" fontId="0" fillId="4" borderId="0" xfId="0" applyFill="1"/>
    <xf numFmtId="0" fontId="0" fillId="3" borderId="0" xfId="0" applyFill="1"/>
    <xf numFmtId="0" fontId="0" fillId="2" borderId="0" xfId="0" applyFill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10" fontId="0" fillId="0" borderId="31" xfId="0" applyNumberFormat="1" applyBorder="1"/>
    <xf numFmtId="10" fontId="0" fillId="0" borderId="32" xfId="0" applyNumberFormat="1" applyBorder="1"/>
    <xf numFmtId="10" fontId="0" fillId="0" borderId="33" xfId="0" applyNumberFormat="1" applyBorder="1"/>
    <xf numFmtId="10" fontId="0" fillId="0" borderId="34" xfId="0" applyNumberFormat="1" applyBorder="1"/>
    <xf numFmtId="10" fontId="0" fillId="0" borderId="0" xfId="0" applyNumberFormat="1" applyBorder="1"/>
    <xf numFmtId="10" fontId="0" fillId="0" borderId="35" xfId="0" applyNumberFormat="1" applyBorder="1"/>
    <xf numFmtId="10" fontId="0" fillId="0" borderId="36" xfId="0" applyNumberFormat="1" applyBorder="1"/>
    <xf numFmtId="10" fontId="0" fillId="0" borderId="37" xfId="0" applyNumberFormat="1" applyBorder="1"/>
    <xf numFmtId="10" fontId="0" fillId="0" borderId="8" xfId="0" applyNumberFormat="1" applyBorder="1"/>
    <xf numFmtId="0" fontId="4" fillId="0" borderId="42" xfId="0" applyFont="1" applyBorder="1" applyAlignment="1">
      <alignment horizontal="right" vertical="center"/>
    </xf>
    <xf numFmtId="0" fontId="4" fillId="0" borderId="38" xfId="0" applyFont="1" applyBorder="1"/>
    <xf numFmtId="0" fontId="4" fillId="0" borderId="28" xfId="0" applyFont="1" applyBorder="1"/>
    <xf numFmtId="0" fontId="4" fillId="0" borderId="30" xfId="0" applyFont="1" applyBorder="1"/>
    <xf numFmtId="0" fontId="4" fillId="0" borderId="43" xfId="0" applyFont="1" applyBorder="1" applyAlignment="1">
      <alignment horizontal="right" vertical="center"/>
    </xf>
    <xf numFmtId="10" fontId="0" fillId="0" borderId="42" xfId="0" applyNumberFormat="1" applyBorder="1"/>
    <xf numFmtId="10" fontId="0" fillId="0" borderId="44" xfId="0" applyNumberFormat="1" applyBorder="1"/>
    <xf numFmtId="10" fontId="0" fillId="0" borderId="45" xfId="0" applyNumberFormat="1" applyBorder="1"/>
    <xf numFmtId="10" fontId="0" fillId="0" borderId="46" xfId="0" applyNumberFormat="1" applyBorder="1"/>
    <xf numFmtId="10" fontId="0" fillId="0" borderId="39" xfId="0" applyNumberFormat="1" applyBorder="1"/>
    <xf numFmtId="10" fontId="0" fillId="0" borderId="47" xfId="0" applyNumberFormat="1" applyBorder="1"/>
    <xf numFmtId="10" fontId="0" fillId="0" borderId="40" xfId="0" applyNumberFormat="1" applyBorder="1"/>
    <xf numFmtId="10" fontId="0" fillId="0" borderId="41" xfId="0" applyNumberFormat="1" applyBorder="1"/>
    <xf numFmtId="0" fontId="4" fillId="0" borderId="1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2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800" b="1" i="0" u="none" strike="noStrike" baseline="0"/>
              <a:t>Oferta de crèdits en valencià per centres</a:t>
            </a:r>
            <a:endParaRPr lang="ca-E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Centres!$B$1</c:f>
              <c:strCache>
                <c:ptCount val="1"/>
                <c:pt idx="0">
                  <c:v>Agronòmica</c:v>
                </c:pt>
              </c:strCache>
            </c:strRef>
          </c:tx>
          <c:cat>
            <c:numRef>
              <c:f>Centres!$A$2:$A$7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Centres!$B$2:$B$7</c:f>
              <c:numCache>
                <c:formatCode>General</c:formatCode>
                <c:ptCount val="6"/>
                <c:pt idx="0">
                  <c:v>63.734999999999999</c:v>
                </c:pt>
                <c:pt idx="1">
                  <c:v>76.779999999999987</c:v>
                </c:pt>
                <c:pt idx="2">
                  <c:v>78.550000000000011</c:v>
                </c:pt>
                <c:pt idx="3">
                  <c:v>48.21</c:v>
                </c:pt>
                <c:pt idx="4">
                  <c:v>125.42999999999999</c:v>
                </c:pt>
                <c:pt idx="5">
                  <c:v>163.28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0C-4EB4-A68D-A9801038902D}"/>
            </c:ext>
          </c:extLst>
        </c:ser>
        <c:ser>
          <c:idx val="1"/>
          <c:order val="1"/>
          <c:tx>
            <c:strRef>
              <c:f>Centres!$C$1</c:f>
              <c:strCache>
                <c:ptCount val="1"/>
                <c:pt idx="0">
                  <c:v>Camins</c:v>
                </c:pt>
              </c:strCache>
            </c:strRef>
          </c:tx>
          <c:cat>
            <c:numRef>
              <c:f>Centres!$A$2:$A$7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Centres!$C$2:$C$7</c:f>
              <c:numCache>
                <c:formatCode>General</c:formatCode>
                <c:ptCount val="6"/>
                <c:pt idx="0">
                  <c:v>27.17</c:v>
                </c:pt>
                <c:pt idx="1">
                  <c:v>18.600000000000001</c:v>
                </c:pt>
                <c:pt idx="2">
                  <c:v>22.4</c:v>
                </c:pt>
                <c:pt idx="3">
                  <c:v>50.7</c:v>
                </c:pt>
                <c:pt idx="4">
                  <c:v>72.5</c:v>
                </c:pt>
                <c:pt idx="5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0C-4EB4-A68D-A9801038902D}"/>
            </c:ext>
          </c:extLst>
        </c:ser>
        <c:ser>
          <c:idx val="2"/>
          <c:order val="2"/>
          <c:tx>
            <c:strRef>
              <c:f>Centres!$D$1</c:f>
              <c:strCache>
                <c:ptCount val="1"/>
                <c:pt idx="0">
                  <c:v>EPS Alcoi</c:v>
                </c:pt>
              </c:strCache>
            </c:strRef>
          </c:tx>
          <c:cat>
            <c:numRef>
              <c:f>Centres!$A$2:$A$7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Centres!$D$2:$D$7</c:f>
              <c:numCache>
                <c:formatCode>General</c:formatCode>
                <c:ptCount val="6"/>
                <c:pt idx="0">
                  <c:v>87</c:v>
                </c:pt>
                <c:pt idx="1">
                  <c:v>138.1</c:v>
                </c:pt>
                <c:pt idx="2">
                  <c:v>206.25</c:v>
                </c:pt>
                <c:pt idx="3">
                  <c:v>282.26</c:v>
                </c:pt>
                <c:pt idx="4">
                  <c:v>310.8</c:v>
                </c:pt>
                <c:pt idx="5">
                  <c:v>263.7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0C-4EB4-A68D-A9801038902D}"/>
            </c:ext>
          </c:extLst>
        </c:ser>
        <c:ser>
          <c:idx val="3"/>
          <c:order val="3"/>
          <c:tx>
            <c:strRef>
              <c:f>Centres!$E$1</c:f>
              <c:strCache>
                <c:ptCount val="1"/>
                <c:pt idx="0">
                  <c:v>EPS Gandia</c:v>
                </c:pt>
              </c:strCache>
            </c:strRef>
          </c:tx>
          <c:cat>
            <c:numRef>
              <c:f>Centres!$A$2:$A$7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Centres!$E$2:$E$7</c:f>
              <c:numCache>
                <c:formatCode>General</c:formatCode>
                <c:ptCount val="6"/>
                <c:pt idx="0">
                  <c:v>104.65</c:v>
                </c:pt>
                <c:pt idx="1">
                  <c:v>150</c:v>
                </c:pt>
                <c:pt idx="2">
                  <c:v>143.75</c:v>
                </c:pt>
                <c:pt idx="3">
                  <c:v>128.84</c:v>
                </c:pt>
                <c:pt idx="4">
                  <c:v>145.05000000000001</c:v>
                </c:pt>
                <c:pt idx="5">
                  <c:v>217.85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0C-4EB4-A68D-A9801038902D}"/>
            </c:ext>
          </c:extLst>
        </c:ser>
        <c:ser>
          <c:idx val="4"/>
          <c:order val="4"/>
          <c:tx>
            <c:strRef>
              <c:f>Centres!$F$1</c:f>
              <c:strCache>
                <c:ptCount val="1"/>
                <c:pt idx="0">
                  <c:v>ETS Arquit</c:v>
                </c:pt>
              </c:strCache>
            </c:strRef>
          </c:tx>
          <c:cat>
            <c:numRef>
              <c:f>Centres!$A$2:$A$7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Centres!$F$2:$F$7</c:f>
              <c:numCache>
                <c:formatCode>General</c:formatCode>
                <c:ptCount val="6"/>
                <c:pt idx="0">
                  <c:v>25.25</c:v>
                </c:pt>
                <c:pt idx="1">
                  <c:v>40.049999999999997</c:v>
                </c:pt>
                <c:pt idx="2">
                  <c:v>42.93</c:v>
                </c:pt>
                <c:pt idx="3">
                  <c:v>70.135000000000005</c:v>
                </c:pt>
                <c:pt idx="4">
                  <c:v>43.449999999999996</c:v>
                </c:pt>
                <c:pt idx="5">
                  <c:v>195.12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0C-4EB4-A68D-A9801038902D}"/>
            </c:ext>
          </c:extLst>
        </c:ser>
        <c:ser>
          <c:idx val="5"/>
          <c:order val="5"/>
          <c:tx>
            <c:strRef>
              <c:f>Centres!$G$1</c:f>
              <c:strCache>
                <c:ptCount val="1"/>
                <c:pt idx="0">
                  <c:v>ETS Teleco</c:v>
                </c:pt>
              </c:strCache>
            </c:strRef>
          </c:tx>
          <c:cat>
            <c:numRef>
              <c:f>Centres!$A$2:$A$7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Centres!$G$2:$G$7</c:f>
              <c:numCache>
                <c:formatCode>General</c:formatCode>
                <c:ptCount val="6"/>
                <c:pt idx="0">
                  <c:v>0</c:v>
                </c:pt>
                <c:pt idx="1">
                  <c:v>8.1</c:v>
                </c:pt>
                <c:pt idx="2">
                  <c:v>16.8</c:v>
                </c:pt>
                <c:pt idx="3">
                  <c:v>20.2</c:v>
                </c:pt>
                <c:pt idx="4">
                  <c:v>18</c:v>
                </c:pt>
                <c:pt idx="5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0C-4EB4-A68D-A9801038902D}"/>
            </c:ext>
          </c:extLst>
        </c:ser>
        <c:ser>
          <c:idx val="6"/>
          <c:order val="6"/>
          <c:tx>
            <c:strRef>
              <c:f>Centres!$H$1</c:f>
              <c:strCache>
                <c:ptCount val="1"/>
                <c:pt idx="0">
                  <c:v>ETSIDiseny</c:v>
                </c:pt>
              </c:strCache>
            </c:strRef>
          </c:tx>
          <c:cat>
            <c:numRef>
              <c:f>Centres!$A$2:$A$7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Centres!$H$2:$H$7</c:f>
              <c:numCache>
                <c:formatCode>General</c:formatCode>
                <c:ptCount val="6"/>
                <c:pt idx="0">
                  <c:v>87.64</c:v>
                </c:pt>
                <c:pt idx="1">
                  <c:v>102.6</c:v>
                </c:pt>
                <c:pt idx="2">
                  <c:v>83.575000000000003</c:v>
                </c:pt>
                <c:pt idx="3">
                  <c:v>98.4</c:v>
                </c:pt>
                <c:pt idx="4">
                  <c:v>127.11</c:v>
                </c:pt>
                <c:pt idx="5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0C-4EB4-A68D-A9801038902D}"/>
            </c:ext>
          </c:extLst>
        </c:ser>
        <c:ser>
          <c:idx val="7"/>
          <c:order val="7"/>
          <c:tx>
            <c:strRef>
              <c:f>Centres!$I$1</c:f>
              <c:strCache>
                <c:ptCount val="1"/>
                <c:pt idx="0">
                  <c:v>ETSINF</c:v>
                </c:pt>
              </c:strCache>
            </c:strRef>
          </c:tx>
          <c:cat>
            <c:numRef>
              <c:f>Centres!$A$2:$A$7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Centres!$I$2:$I$7</c:f>
              <c:numCache>
                <c:formatCode>General</c:formatCode>
                <c:ptCount val="6"/>
                <c:pt idx="0">
                  <c:v>203.75</c:v>
                </c:pt>
                <c:pt idx="1">
                  <c:v>257.77</c:v>
                </c:pt>
                <c:pt idx="2">
                  <c:v>293.63</c:v>
                </c:pt>
                <c:pt idx="3">
                  <c:v>255.3</c:v>
                </c:pt>
                <c:pt idx="4">
                  <c:v>275</c:v>
                </c:pt>
                <c:pt idx="5">
                  <c:v>229.5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20C-4EB4-A68D-A9801038902D}"/>
            </c:ext>
          </c:extLst>
        </c:ser>
        <c:ser>
          <c:idx val="8"/>
          <c:order val="8"/>
          <c:tx>
            <c:strRef>
              <c:f>Centres!$J$1</c:f>
              <c:strCache>
                <c:ptCount val="1"/>
                <c:pt idx="0">
                  <c:v>Fac. Ade</c:v>
                </c:pt>
              </c:strCache>
            </c:strRef>
          </c:tx>
          <c:cat>
            <c:numRef>
              <c:f>Centres!$A$2:$A$7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Centres!$J$2:$J$7</c:f>
              <c:numCache>
                <c:formatCode>General</c:formatCode>
                <c:ptCount val="6"/>
                <c:pt idx="0">
                  <c:v>29</c:v>
                </c:pt>
                <c:pt idx="1">
                  <c:v>80.44</c:v>
                </c:pt>
                <c:pt idx="2">
                  <c:v>36.42</c:v>
                </c:pt>
                <c:pt idx="3">
                  <c:v>53.370000000000005</c:v>
                </c:pt>
                <c:pt idx="4">
                  <c:v>65.789999999999992</c:v>
                </c:pt>
                <c:pt idx="5">
                  <c:v>38.799999999999997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20C-4EB4-A68D-A9801038902D}"/>
            </c:ext>
          </c:extLst>
        </c:ser>
        <c:ser>
          <c:idx val="9"/>
          <c:order val="9"/>
          <c:tx>
            <c:strRef>
              <c:f>Centres!$K$1</c:f>
              <c:strCache>
                <c:ptCount val="1"/>
                <c:pt idx="0">
                  <c:v>Fac. BBAA</c:v>
                </c:pt>
              </c:strCache>
            </c:strRef>
          </c:tx>
          <c:cat>
            <c:numRef>
              <c:f>Centres!$A$2:$A$7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Centres!$K$2:$K$7</c:f>
              <c:numCache>
                <c:formatCode>General</c:formatCode>
                <c:ptCount val="6"/>
                <c:pt idx="0">
                  <c:v>106.25</c:v>
                </c:pt>
                <c:pt idx="1">
                  <c:v>137.5</c:v>
                </c:pt>
                <c:pt idx="2">
                  <c:v>245.70999999999998</c:v>
                </c:pt>
                <c:pt idx="3">
                  <c:v>197.45999999999998</c:v>
                </c:pt>
                <c:pt idx="4">
                  <c:v>144.5</c:v>
                </c:pt>
                <c:pt idx="5">
                  <c:v>178.66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20C-4EB4-A68D-A9801038902D}"/>
            </c:ext>
          </c:extLst>
        </c:ser>
        <c:ser>
          <c:idx val="10"/>
          <c:order val="10"/>
          <c:tx>
            <c:strRef>
              <c:f>Centres!$L$1</c:f>
              <c:strCache>
                <c:ptCount val="1"/>
                <c:pt idx="0">
                  <c:v>Geodèsia</c:v>
                </c:pt>
              </c:strCache>
            </c:strRef>
          </c:tx>
          <c:cat>
            <c:numRef>
              <c:f>Centres!$A$2:$A$7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Centres!$L$2:$L$7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20C-4EB4-A68D-A9801038902D}"/>
            </c:ext>
          </c:extLst>
        </c:ser>
        <c:ser>
          <c:idx val="11"/>
          <c:order val="11"/>
          <c:tx>
            <c:strRef>
              <c:f>Centres!$M$1</c:f>
              <c:strCache>
                <c:ptCount val="1"/>
                <c:pt idx="0">
                  <c:v>Gest.Edif.</c:v>
                </c:pt>
              </c:strCache>
            </c:strRef>
          </c:tx>
          <c:cat>
            <c:numRef>
              <c:f>Centres!$A$2:$A$7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Centres!$M$2:$M$7</c:f>
              <c:numCache>
                <c:formatCode>General</c:formatCode>
                <c:ptCount val="6"/>
                <c:pt idx="0">
                  <c:v>75.95</c:v>
                </c:pt>
                <c:pt idx="1">
                  <c:v>78.2</c:v>
                </c:pt>
                <c:pt idx="2">
                  <c:v>127.4</c:v>
                </c:pt>
                <c:pt idx="3">
                  <c:v>108.4</c:v>
                </c:pt>
                <c:pt idx="4">
                  <c:v>49.31</c:v>
                </c:pt>
                <c:pt idx="5">
                  <c:v>36.549999999999997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20C-4EB4-A68D-A9801038902D}"/>
            </c:ext>
          </c:extLst>
        </c:ser>
        <c:ser>
          <c:idx val="12"/>
          <c:order val="12"/>
          <c:tx>
            <c:strRef>
              <c:f>Centres!$N$1</c:f>
              <c:strCache>
                <c:ptCount val="1"/>
                <c:pt idx="0">
                  <c:v>Industr.</c:v>
                </c:pt>
              </c:strCache>
            </c:strRef>
          </c:tx>
          <c:cat>
            <c:numRef>
              <c:f>Centres!$A$2:$A$7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Centres!$N$2:$N$7</c:f>
              <c:numCache>
                <c:formatCode>General</c:formatCode>
                <c:ptCount val="6"/>
                <c:pt idx="0">
                  <c:v>135.84</c:v>
                </c:pt>
                <c:pt idx="1">
                  <c:v>231.9</c:v>
                </c:pt>
                <c:pt idx="2">
                  <c:v>221.29999999999998</c:v>
                </c:pt>
                <c:pt idx="3">
                  <c:v>239.26000000000002</c:v>
                </c:pt>
                <c:pt idx="4">
                  <c:v>332.71</c:v>
                </c:pt>
                <c:pt idx="5">
                  <c:v>402.05000000000007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20C-4EB4-A68D-A9801038902D}"/>
            </c:ext>
          </c:extLst>
        </c:ser>
        <c:ser>
          <c:idx val="13"/>
          <c:order val="13"/>
          <c:tx>
            <c:strRef>
              <c:f>Centres!$O$1</c:f>
              <c:strCache>
                <c:ptCount val="1"/>
                <c:pt idx="0">
                  <c:v>Inf. ADE</c:v>
                </c:pt>
              </c:strCache>
            </c:strRef>
          </c:tx>
          <c:cat>
            <c:numRef>
              <c:f>Centres!$A$2:$A$7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Centres!$O$2:$O$7</c:f>
            </c:numRef>
          </c:val>
          <c:smooth val="0"/>
          <c:extLst>
            <c:ext xmlns:c16="http://schemas.microsoft.com/office/drawing/2014/chart" uri="{C3380CC4-5D6E-409C-BE32-E72D297353CC}">
              <c16:uniqueId val="{0000000D-020C-4EB4-A68D-A9801038902D}"/>
            </c:ext>
          </c:extLst>
        </c:ser>
        <c:ser>
          <c:idx val="14"/>
          <c:order val="14"/>
          <c:tx>
            <c:strRef>
              <c:f>Centres!$P$1</c:f>
              <c:strCache>
                <c:ptCount val="1"/>
                <c:pt idx="0">
                  <c:v>Teleco ADE</c:v>
                </c:pt>
              </c:strCache>
            </c:strRef>
          </c:tx>
          <c:cat>
            <c:numRef>
              <c:f>Centres!$A$2:$A$7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Centres!$P$2:$P$7</c:f>
            </c:numRef>
          </c:val>
          <c:smooth val="0"/>
          <c:extLst>
            <c:ext xmlns:c16="http://schemas.microsoft.com/office/drawing/2014/chart" uri="{C3380CC4-5D6E-409C-BE32-E72D297353CC}">
              <c16:uniqueId val="{0000000E-020C-4EB4-A68D-A9801038902D}"/>
            </c:ext>
          </c:extLst>
        </c:ser>
        <c:ser>
          <c:idx val="15"/>
          <c:order val="15"/>
          <c:tx>
            <c:strRef>
              <c:f>Centres!$Q$1</c:f>
              <c:strCache>
                <c:ptCount val="1"/>
                <c:pt idx="0">
                  <c:v>Crèdits no assignats</c:v>
                </c:pt>
              </c:strCache>
            </c:strRef>
          </c:tx>
          <c:cat>
            <c:numRef>
              <c:f>Centres!$A$2:$A$7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Centres!$Q$2:$Q$7</c:f>
            </c:numRef>
          </c:val>
          <c:smooth val="0"/>
          <c:extLst>
            <c:ext xmlns:c16="http://schemas.microsoft.com/office/drawing/2014/chart" uri="{C3380CC4-5D6E-409C-BE32-E72D297353CC}">
              <c16:uniqueId val="{0000000F-020C-4EB4-A68D-A98010389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320384"/>
        <c:axId val="117806144"/>
      </c:lineChart>
      <c:catAx>
        <c:axId val="12232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806144"/>
        <c:crosses val="autoZero"/>
        <c:auto val="1"/>
        <c:lblAlgn val="ctr"/>
        <c:lblOffset val="100"/>
        <c:noMultiLvlLbl val="0"/>
      </c:catAx>
      <c:valAx>
        <c:axId val="11780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320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Percentatge</a:t>
            </a:r>
            <a:r>
              <a:rPr lang="ca-ES" baseline="0"/>
              <a:t> de crèdits en valencià per centres.</a:t>
            </a:r>
            <a:endParaRPr lang="ca-E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Centres!$B$9</c:f>
              <c:strCache>
                <c:ptCount val="1"/>
                <c:pt idx="0">
                  <c:v>ETS Arquit</c:v>
                </c:pt>
              </c:strCache>
            </c:strRef>
          </c:tx>
          <c:cat>
            <c:numRef>
              <c:f>Centres!$A$10:$A$15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Centres!$B$10:$B$15</c:f>
              <c:numCache>
                <c:formatCode>0.00%</c:formatCode>
                <c:ptCount val="6"/>
                <c:pt idx="0">
                  <c:v>4.7106451251818962E-2</c:v>
                </c:pt>
                <c:pt idx="1">
                  <c:v>3.4095552679970026E-2</c:v>
                </c:pt>
                <c:pt idx="2">
                  <c:v>3.0023078536960623E-2</c:v>
                </c:pt>
                <c:pt idx="3">
                  <c:v>3.0913498622589533E-2</c:v>
                </c:pt>
                <c:pt idx="4">
                  <c:v>9.7492611204402849E-3</c:v>
                </c:pt>
                <c:pt idx="5">
                  <c:v>5.6451897555660609E-2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2A-4BC2-9A20-44B2B39BE921}"/>
            </c:ext>
          </c:extLst>
        </c:ser>
        <c:ser>
          <c:idx val="1"/>
          <c:order val="1"/>
          <c:tx>
            <c:strRef>
              <c:f>Centres!$C$9</c:f>
              <c:strCache>
                <c:ptCount val="1"/>
                <c:pt idx="0">
                  <c:v>Camins</c:v>
                </c:pt>
              </c:strCache>
            </c:strRef>
          </c:tx>
          <c:cat>
            <c:numRef>
              <c:f>Centres!$A$10:$A$15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Centres!$C$10:$C$15</c:f>
              <c:numCache>
                <c:formatCode>0.00%</c:formatCode>
                <c:ptCount val="6"/>
                <c:pt idx="0">
                  <c:v>4.4459353318497187E-2</c:v>
                </c:pt>
                <c:pt idx="1">
                  <c:v>1.917328110504072E-2</c:v>
                </c:pt>
                <c:pt idx="2">
                  <c:v>1.7660601091172849E-2</c:v>
                </c:pt>
                <c:pt idx="3">
                  <c:v>3.2014649701638621E-2</c:v>
                </c:pt>
                <c:pt idx="4">
                  <c:v>3.7323056536966041E-2</c:v>
                </c:pt>
                <c:pt idx="5">
                  <c:v>4.2125997285397426E-2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2A-4BC2-9A20-44B2B39BE921}"/>
            </c:ext>
          </c:extLst>
        </c:ser>
        <c:ser>
          <c:idx val="2"/>
          <c:order val="2"/>
          <c:tx>
            <c:strRef>
              <c:f>Centres!$D$9</c:f>
              <c:strCache>
                <c:ptCount val="1"/>
                <c:pt idx="0">
                  <c:v>Industr.</c:v>
                </c:pt>
              </c:strCache>
            </c:strRef>
          </c:tx>
          <c:cat>
            <c:numRef>
              <c:f>Centres!$A$10:$A$15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Centres!$D$10:$D$15</c:f>
              <c:numCache>
                <c:formatCode>0.00%</c:formatCode>
                <c:ptCount val="6"/>
                <c:pt idx="0">
                  <c:v>0.14887391089922736</c:v>
                </c:pt>
                <c:pt idx="1">
                  <c:v>0.12595046708668259</c:v>
                </c:pt>
                <c:pt idx="2">
                  <c:v>8.9922064834905849E-2</c:v>
                </c:pt>
                <c:pt idx="3">
                  <c:v>7.1187782098620353E-2</c:v>
                </c:pt>
                <c:pt idx="4">
                  <c:v>8.4314694441276705E-2</c:v>
                </c:pt>
                <c:pt idx="5">
                  <c:v>0.13691516061692705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2A-4BC2-9A20-44B2B39BE921}"/>
            </c:ext>
          </c:extLst>
        </c:ser>
        <c:ser>
          <c:idx val="3"/>
          <c:order val="3"/>
          <c:tx>
            <c:strRef>
              <c:f>Centres!$E$9</c:f>
              <c:strCache>
                <c:ptCount val="1"/>
                <c:pt idx="0">
                  <c:v>ETSIDiseny</c:v>
                </c:pt>
              </c:strCache>
            </c:strRef>
          </c:tx>
          <c:cat>
            <c:numRef>
              <c:f>Centres!$A$10:$A$15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Centres!$E$10:$E$15</c:f>
              <c:numCache>
                <c:formatCode>0.00%</c:formatCode>
                <c:ptCount val="6"/>
                <c:pt idx="0">
                  <c:v>6.5089680270340525E-2</c:v>
                </c:pt>
                <c:pt idx="1">
                  <c:v>4.5215168675495222E-2</c:v>
                </c:pt>
                <c:pt idx="2">
                  <c:v>2.2028783046469335E-2</c:v>
                </c:pt>
                <c:pt idx="3">
                  <c:v>2.2373551915053264E-2</c:v>
                </c:pt>
                <c:pt idx="4">
                  <c:v>2.821719537372078E-2</c:v>
                </c:pt>
                <c:pt idx="5">
                  <c:v>2.7960053815281601E-2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2A-4BC2-9A20-44B2B39BE921}"/>
            </c:ext>
          </c:extLst>
        </c:ser>
        <c:ser>
          <c:idx val="4"/>
          <c:order val="4"/>
          <c:tx>
            <c:strRef>
              <c:f>Centres!$F$9</c:f>
              <c:strCache>
                <c:ptCount val="1"/>
                <c:pt idx="0">
                  <c:v>Geodèsia</c:v>
                </c:pt>
              </c:strCache>
            </c:strRef>
          </c:tx>
          <c:cat>
            <c:numRef>
              <c:f>Centres!$A$10:$A$15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Centres!$F$10:$F$15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2A-4BC2-9A20-44B2B39BE921}"/>
            </c:ext>
          </c:extLst>
        </c:ser>
        <c:ser>
          <c:idx val="5"/>
          <c:order val="5"/>
          <c:tx>
            <c:strRef>
              <c:f>Centres!$G$9</c:f>
              <c:strCache>
                <c:ptCount val="1"/>
                <c:pt idx="0">
                  <c:v>Gest.Edif.</c:v>
                </c:pt>
              </c:strCache>
            </c:strRef>
          </c:tx>
          <c:cat>
            <c:numRef>
              <c:f>Centres!$A$10:$A$15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Centres!$G$10:$G$15</c:f>
              <c:numCache>
                <c:formatCode>0.00%</c:formatCode>
                <c:ptCount val="6"/>
                <c:pt idx="0">
                  <c:v>3.2630737768306724E-2</c:v>
                </c:pt>
                <c:pt idx="1">
                  <c:v>3.2464971458225224E-2</c:v>
                </c:pt>
                <c:pt idx="2">
                  <c:v>5.5772008930525759E-2</c:v>
                </c:pt>
                <c:pt idx="3">
                  <c:v>5.0901577761081895E-2</c:v>
                </c:pt>
                <c:pt idx="4">
                  <c:v>3.0197807581603283E-2</c:v>
                </c:pt>
                <c:pt idx="5">
                  <c:v>3.9403736832629523E-2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2A-4BC2-9A20-44B2B39BE921}"/>
            </c:ext>
          </c:extLst>
        </c:ser>
        <c:ser>
          <c:idx val="6"/>
          <c:order val="6"/>
          <c:tx>
            <c:strRef>
              <c:f>Centres!$H$9</c:f>
              <c:strCache>
                <c:ptCount val="1"/>
                <c:pt idx="0">
                  <c:v>EPS Alcoi</c:v>
                </c:pt>
              </c:strCache>
            </c:strRef>
          </c:tx>
          <c:cat>
            <c:numRef>
              <c:f>Centres!$A$10:$A$15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Centres!$H$10:$H$15</c:f>
              <c:numCache>
                <c:formatCode>0.00%</c:formatCode>
                <c:ptCount val="6"/>
                <c:pt idx="0">
                  <c:v>0.10463647844127728</c:v>
                </c:pt>
                <c:pt idx="1">
                  <c:v>0.1070750145377011</c:v>
                </c:pt>
                <c:pt idx="2">
                  <c:v>9.9724398027270095E-2</c:v>
                </c:pt>
                <c:pt idx="3">
                  <c:v>0.105256092331214</c:v>
                </c:pt>
                <c:pt idx="4">
                  <c:v>0.1117684078036501</c:v>
                </c:pt>
                <c:pt idx="5">
                  <c:v>0.12113277750981878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2A-4BC2-9A20-44B2B39BE921}"/>
            </c:ext>
          </c:extLst>
        </c:ser>
        <c:ser>
          <c:idx val="7"/>
          <c:order val="7"/>
          <c:tx>
            <c:strRef>
              <c:f>Centres!$I$9</c:f>
              <c:strCache>
                <c:ptCount val="1"/>
                <c:pt idx="0">
                  <c:v>Fac. BBAA</c:v>
                </c:pt>
              </c:strCache>
            </c:strRef>
          </c:tx>
          <c:cat>
            <c:numRef>
              <c:f>Centres!$A$10:$A$15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Centres!$I$10:$I$15</c:f>
              <c:numCache>
                <c:formatCode>0.00%</c:formatCode>
                <c:ptCount val="6"/>
                <c:pt idx="0">
                  <c:v>0.22135416666666666</c:v>
                </c:pt>
                <c:pt idx="1">
                  <c:v>0.14666666666666667</c:v>
                </c:pt>
                <c:pt idx="2">
                  <c:v>0.14551969203435</c:v>
                </c:pt>
                <c:pt idx="3">
                  <c:v>8.3386824324324316E-2</c:v>
                </c:pt>
                <c:pt idx="4">
                  <c:v>5.7869443331998401E-2</c:v>
                </c:pt>
                <c:pt idx="5">
                  <c:v>7.9797758730810978E-2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52A-4BC2-9A20-44B2B39BE921}"/>
            </c:ext>
          </c:extLst>
        </c:ser>
        <c:ser>
          <c:idx val="8"/>
          <c:order val="8"/>
          <c:tx>
            <c:strRef>
              <c:f>Centres!$J$9</c:f>
              <c:strCache>
                <c:ptCount val="1"/>
                <c:pt idx="0">
                  <c:v>Fac. Ade</c:v>
                </c:pt>
              </c:strCache>
            </c:strRef>
          </c:tx>
          <c:cat>
            <c:numRef>
              <c:f>Centres!$A$10:$A$15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Centres!$J$10:$J$15</c:f>
              <c:numCache>
                <c:formatCode>0.00%</c:formatCode>
                <c:ptCount val="6"/>
                <c:pt idx="0">
                  <c:v>6.5256525652565261E-2</c:v>
                </c:pt>
                <c:pt idx="1">
                  <c:v>0.11572435620773988</c:v>
                </c:pt>
                <c:pt idx="2">
                  <c:v>3.6437489995197699E-2</c:v>
                </c:pt>
                <c:pt idx="3">
                  <c:v>4.2810732763807001E-2</c:v>
                </c:pt>
                <c:pt idx="4">
                  <c:v>4.8270296049011334E-2</c:v>
                </c:pt>
                <c:pt idx="5">
                  <c:v>3.7125633910630562E-2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52A-4BC2-9A20-44B2B39BE921}"/>
            </c:ext>
          </c:extLst>
        </c:ser>
        <c:ser>
          <c:idx val="9"/>
          <c:order val="9"/>
          <c:tx>
            <c:strRef>
              <c:f>Centres!$K$9</c:f>
              <c:strCache>
                <c:ptCount val="1"/>
                <c:pt idx="0">
                  <c:v>EPS Gandia</c:v>
                </c:pt>
              </c:strCache>
            </c:strRef>
          </c:tx>
          <c:cat>
            <c:numRef>
              <c:f>Centres!$A$10:$A$15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Centres!$K$10:$K$15</c:f>
              <c:numCache>
                <c:formatCode>0.00%</c:formatCode>
                <c:ptCount val="6"/>
                <c:pt idx="0">
                  <c:v>0.13564484769928711</c:v>
                </c:pt>
                <c:pt idx="1">
                  <c:v>0.13501350135013501</c:v>
                </c:pt>
                <c:pt idx="2">
                  <c:v>9.7686113281913622E-2</c:v>
                </c:pt>
                <c:pt idx="3">
                  <c:v>7.970306217135785E-2</c:v>
                </c:pt>
                <c:pt idx="4">
                  <c:v>9.2538836964496468E-2</c:v>
                </c:pt>
                <c:pt idx="5">
                  <c:v>0.15824646787491373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52A-4BC2-9A20-44B2B39BE921}"/>
            </c:ext>
          </c:extLst>
        </c:ser>
        <c:ser>
          <c:idx val="10"/>
          <c:order val="10"/>
          <c:tx>
            <c:strRef>
              <c:f>Centres!$L$9</c:f>
              <c:strCache>
                <c:ptCount val="1"/>
                <c:pt idx="0">
                  <c:v>ETSINF</c:v>
                </c:pt>
              </c:strCache>
            </c:strRef>
          </c:tx>
          <c:cat>
            <c:numRef>
              <c:f>Centres!$A$10:$A$15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Centres!$L$10:$L$15</c:f>
              <c:numCache>
                <c:formatCode>0.00%</c:formatCode>
                <c:ptCount val="6"/>
                <c:pt idx="0">
                  <c:v>0.25154320987654322</c:v>
                </c:pt>
                <c:pt idx="1">
                  <c:v>0.19982170542635658</c:v>
                </c:pt>
                <c:pt idx="2">
                  <c:v>0.17561602870813398</c:v>
                </c:pt>
                <c:pt idx="3">
                  <c:v>0.12929855659660675</c:v>
                </c:pt>
                <c:pt idx="4">
                  <c:v>0.12977819726285983</c:v>
                </c:pt>
                <c:pt idx="5">
                  <c:v>0.13802435723951287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52A-4BC2-9A20-44B2B39BE921}"/>
            </c:ext>
          </c:extLst>
        </c:ser>
        <c:ser>
          <c:idx val="11"/>
          <c:order val="11"/>
          <c:tx>
            <c:strRef>
              <c:f>Centres!$M$9</c:f>
              <c:strCache>
                <c:ptCount val="1"/>
                <c:pt idx="0">
                  <c:v>Agronòmica</c:v>
                </c:pt>
              </c:strCache>
            </c:strRef>
          </c:tx>
          <c:cat>
            <c:numRef>
              <c:f>Centres!$A$10:$A$15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Centres!$M$10:$M$15</c:f>
              <c:numCache>
                <c:formatCode>0.00%</c:formatCode>
                <c:ptCount val="6"/>
                <c:pt idx="0">
                  <c:v>8.0840943683409439E-2</c:v>
                </c:pt>
                <c:pt idx="1">
                  <c:v>5.8100203555024169E-2</c:v>
                </c:pt>
                <c:pt idx="2">
                  <c:v>4.0760305533646068E-2</c:v>
                </c:pt>
                <c:pt idx="3">
                  <c:v>2.0288696237690432E-2</c:v>
                </c:pt>
                <c:pt idx="4">
                  <c:v>4.4503500175629693E-2</c:v>
                </c:pt>
                <c:pt idx="5">
                  <c:v>8.3395261772149301E-2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52A-4BC2-9A20-44B2B39BE921}"/>
            </c:ext>
          </c:extLst>
        </c:ser>
        <c:ser>
          <c:idx val="12"/>
          <c:order val="12"/>
          <c:tx>
            <c:strRef>
              <c:f>Centres!$N$9</c:f>
              <c:strCache>
                <c:ptCount val="1"/>
                <c:pt idx="0">
                  <c:v>ETS Teleco</c:v>
                </c:pt>
              </c:strCache>
            </c:strRef>
          </c:tx>
          <c:cat>
            <c:numRef>
              <c:f>Centres!$A$10:$A$15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Centres!$N$10:$N$15</c:f>
              <c:numCache>
                <c:formatCode>0.00%</c:formatCode>
                <c:ptCount val="6"/>
                <c:pt idx="0">
                  <c:v>0</c:v>
                </c:pt>
                <c:pt idx="1">
                  <c:v>1.4283195203667783E-2</c:v>
                </c:pt>
                <c:pt idx="2">
                  <c:v>2.180685358255452E-2</c:v>
                </c:pt>
                <c:pt idx="3">
                  <c:v>2.0635407089590357E-2</c:v>
                </c:pt>
                <c:pt idx="4">
                  <c:v>1.6208185133492415E-2</c:v>
                </c:pt>
                <c:pt idx="5">
                  <c:v>5.0677438106452432E-3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52A-4BC2-9A20-44B2B39BE921}"/>
            </c:ext>
          </c:extLst>
        </c:ser>
        <c:ser>
          <c:idx val="13"/>
          <c:order val="13"/>
          <c:tx>
            <c:strRef>
              <c:f>Centres!$O$9</c:f>
              <c:strCache>
                <c:ptCount val="1"/>
                <c:pt idx="0">
                  <c:v>Inf. ADE</c:v>
                </c:pt>
              </c:strCache>
            </c:strRef>
          </c:tx>
          <c:cat>
            <c:numRef>
              <c:f>Centres!$A$10:$A$15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Centres!$O$10:$O$15</c:f>
            </c:numRef>
          </c:val>
          <c:smooth val="0"/>
          <c:extLst>
            <c:ext xmlns:c16="http://schemas.microsoft.com/office/drawing/2014/chart" uri="{C3380CC4-5D6E-409C-BE32-E72D297353CC}">
              <c16:uniqueId val="{0000000D-E52A-4BC2-9A20-44B2B39BE921}"/>
            </c:ext>
          </c:extLst>
        </c:ser>
        <c:ser>
          <c:idx val="14"/>
          <c:order val="14"/>
          <c:tx>
            <c:strRef>
              <c:f>Centres!$P$9</c:f>
              <c:strCache>
                <c:ptCount val="1"/>
                <c:pt idx="0">
                  <c:v>Teleco ADE</c:v>
                </c:pt>
              </c:strCache>
            </c:strRef>
          </c:tx>
          <c:cat>
            <c:numRef>
              <c:f>Centres!$A$10:$A$15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Centres!$P$10:$P$15</c:f>
            </c:numRef>
          </c:val>
          <c:smooth val="0"/>
          <c:extLst>
            <c:ext xmlns:c16="http://schemas.microsoft.com/office/drawing/2014/chart" uri="{C3380CC4-5D6E-409C-BE32-E72D297353CC}">
              <c16:uniqueId val="{0000000E-E52A-4BC2-9A20-44B2B39BE921}"/>
            </c:ext>
          </c:extLst>
        </c:ser>
        <c:ser>
          <c:idx val="15"/>
          <c:order val="15"/>
          <c:tx>
            <c:strRef>
              <c:f>Centres!$Q$9</c:f>
              <c:strCache>
                <c:ptCount val="1"/>
                <c:pt idx="0">
                  <c:v>Crèdits no assignats</c:v>
                </c:pt>
              </c:strCache>
            </c:strRef>
          </c:tx>
          <c:cat>
            <c:numRef>
              <c:f>Centres!$A$10:$A$15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Centres!$Q$10:$Q$15</c:f>
            </c:numRef>
          </c:val>
          <c:smooth val="0"/>
          <c:extLst>
            <c:ext xmlns:c16="http://schemas.microsoft.com/office/drawing/2014/chart" uri="{C3380CC4-5D6E-409C-BE32-E72D297353CC}">
              <c16:uniqueId val="{0000000F-E52A-4BC2-9A20-44B2B39BE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918656"/>
        <c:axId val="140296768"/>
      </c:lineChart>
      <c:catAx>
        <c:axId val="16691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0296768"/>
        <c:crosses val="autoZero"/>
        <c:auto val="1"/>
        <c:lblAlgn val="ctr"/>
        <c:lblOffset val="100"/>
        <c:noMultiLvlLbl val="0"/>
      </c:catAx>
      <c:valAx>
        <c:axId val="14029676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66918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801729</xdr:colOff>
      <xdr:row>15</xdr:row>
      <xdr:rowOff>100954</xdr:rowOff>
    </xdr:from>
    <xdr:to>
      <xdr:col>28</xdr:col>
      <xdr:colOff>61050</xdr:colOff>
      <xdr:row>45</xdr:row>
      <xdr:rowOff>66217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519545</xdr:colOff>
      <xdr:row>15</xdr:row>
      <xdr:rowOff>109103</xdr:rowOff>
    </xdr:from>
    <xdr:to>
      <xdr:col>15</xdr:col>
      <xdr:colOff>710045</xdr:colOff>
      <xdr:row>59</xdr:row>
      <xdr:rowOff>86590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1"/>
  <sheetViews>
    <sheetView zoomScale="70" zoomScaleNormal="70" workbookViewId="0">
      <selection activeCell="P7" sqref="P7"/>
    </sheetView>
  </sheetViews>
  <sheetFormatPr baseColWidth="10" defaultColWidth="11.42578125" defaultRowHeight="12.75" x14ac:dyDescent="0.2"/>
  <cols>
    <col min="1" max="1" width="5.7109375" customWidth="1"/>
    <col min="2" max="2" width="3.85546875" customWidth="1"/>
    <col min="3" max="3" width="14.28515625" customWidth="1"/>
    <col min="4" max="4" width="4.28515625" customWidth="1"/>
    <col min="5" max="5" width="71.140625" customWidth="1"/>
    <col min="6" max="6" width="10.28515625" customWidth="1"/>
    <col min="8" max="8" width="10" customWidth="1"/>
    <col min="9" max="9" width="9" customWidth="1"/>
    <col min="10" max="10" width="7.7109375" customWidth="1"/>
    <col min="11" max="11" width="9" customWidth="1"/>
    <col min="12" max="12" width="11.5703125" customWidth="1"/>
    <col min="14" max="14" width="15.42578125" customWidth="1"/>
  </cols>
  <sheetData>
    <row r="1" spans="1:14" ht="25.5" x14ac:dyDescent="0.2">
      <c r="A1" s="1" t="s">
        <v>0</v>
      </c>
      <c r="B1" s="1" t="s">
        <v>1</v>
      </c>
      <c r="C1" s="1" t="s">
        <v>18</v>
      </c>
      <c r="D1" s="1" t="s">
        <v>35</v>
      </c>
      <c r="E1" s="1" t="s">
        <v>36</v>
      </c>
      <c r="F1" s="1" t="s">
        <v>73</v>
      </c>
      <c r="G1" s="1" t="s">
        <v>74</v>
      </c>
      <c r="H1" s="1" t="s">
        <v>75</v>
      </c>
      <c r="I1" s="1" t="s">
        <v>76</v>
      </c>
      <c r="J1" s="1" t="s">
        <v>77</v>
      </c>
      <c r="K1" s="1" t="s">
        <v>78</v>
      </c>
      <c r="L1" s="1" t="s">
        <v>79</v>
      </c>
      <c r="M1" s="1" t="s">
        <v>80</v>
      </c>
      <c r="N1" s="1" t="s">
        <v>86</v>
      </c>
    </row>
    <row r="2" spans="1:14" x14ac:dyDescent="0.2">
      <c r="A2" s="2">
        <v>2010</v>
      </c>
      <c r="B2" s="3" t="s">
        <v>2</v>
      </c>
      <c r="C2" s="3" t="s">
        <v>19</v>
      </c>
      <c r="D2" s="2">
        <v>147</v>
      </c>
      <c r="E2" s="3" t="s">
        <v>37</v>
      </c>
      <c r="F2" s="44">
        <v>25.25</v>
      </c>
      <c r="G2" s="2">
        <v>510.77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43">
        <v>536.02</v>
      </c>
      <c r="N2" s="46">
        <f>F2/M2</f>
        <v>4.7106451251818962E-2</v>
      </c>
    </row>
    <row r="3" spans="1:14" x14ac:dyDescent="0.2">
      <c r="A3" s="2">
        <v>2010</v>
      </c>
      <c r="B3" s="3" t="s">
        <v>3</v>
      </c>
      <c r="C3" s="3" t="s">
        <v>20</v>
      </c>
      <c r="D3" s="2">
        <v>168</v>
      </c>
      <c r="E3" s="3" t="s">
        <v>38</v>
      </c>
      <c r="F3" s="2">
        <v>24.23</v>
      </c>
      <c r="G3" s="2">
        <v>386.23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410.46</v>
      </c>
    </row>
    <row r="4" spans="1:14" x14ac:dyDescent="0.2">
      <c r="A4" s="2">
        <v>2010</v>
      </c>
      <c r="B4" s="3" t="s">
        <v>3</v>
      </c>
      <c r="C4" s="3" t="s">
        <v>20</v>
      </c>
      <c r="D4" s="2">
        <v>173</v>
      </c>
      <c r="E4" s="3" t="s">
        <v>39</v>
      </c>
      <c r="F4" s="2">
        <v>2.94</v>
      </c>
      <c r="G4" s="2">
        <v>197.72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200.66</v>
      </c>
    </row>
    <row r="5" spans="1:14" x14ac:dyDescent="0.2">
      <c r="A5" s="2">
        <v>2010</v>
      </c>
      <c r="B5" s="3" t="s">
        <v>3</v>
      </c>
      <c r="C5" s="3" t="s">
        <v>20</v>
      </c>
      <c r="D5" s="2"/>
      <c r="E5" s="3" t="s">
        <v>84</v>
      </c>
      <c r="F5" s="44">
        <f>SUM(F3:F4)</f>
        <v>27.17</v>
      </c>
      <c r="G5" s="2"/>
      <c r="H5" s="2"/>
      <c r="I5" s="2"/>
      <c r="J5" s="2"/>
      <c r="K5" s="2"/>
      <c r="L5" s="2"/>
      <c r="M5" s="43">
        <f>SUM(M3:M4)</f>
        <v>611.12</v>
      </c>
      <c r="N5" s="46">
        <f>F5/M5</f>
        <v>4.4459353318497187E-2</v>
      </c>
    </row>
    <row r="6" spans="1:14" x14ac:dyDescent="0.2">
      <c r="A6" s="2">
        <v>2010</v>
      </c>
      <c r="B6" s="3" t="s">
        <v>4</v>
      </c>
      <c r="C6" s="3" t="s">
        <v>21</v>
      </c>
      <c r="D6" s="2">
        <v>154</v>
      </c>
      <c r="E6" s="3" t="s">
        <v>40</v>
      </c>
      <c r="F6" s="2">
        <v>65.2</v>
      </c>
      <c r="G6" s="2">
        <v>471.65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536.85</v>
      </c>
    </row>
    <row r="7" spans="1:14" x14ac:dyDescent="0.2">
      <c r="A7" s="2">
        <v>2010</v>
      </c>
      <c r="B7" s="3" t="s">
        <v>4</v>
      </c>
      <c r="C7" s="3" t="s">
        <v>21</v>
      </c>
      <c r="D7" s="2">
        <v>155</v>
      </c>
      <c r="E7" s="3" t="s">
        <v>41</v>
      </c>
      <c r="F7" s="2">
        <v>27.75</v>
      </c>
      <c r="G7" s="2">
        <v>120.9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148.65</v>
      </c>
    </row>
    <row r="8" spans="1:14" x14ac:dyDescent="0.2">
      <c r="A8" s="2">
        <v>2010</v>
      </c>
      <c r="B8" s="3" t="s">
        <v>4</v>
      </c>
      <c r="C8" s="3" t="s">
        <v>21</v>
      </c>
      <c r="D8" s="2">
        <v>165</v>
      </c>
      <c r="E8" s="3" t="s">
        <v>42</v>
      </c>
      <c r="F8" s="2">
        <v>42.89</v>
      </c>
      <c r="G8" s="2">
        <v>184.06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226.95</v>
      </c>
    </row>
    <row r="9" spans="1:14" x14ac:dyDescent="0.2">
      <c r="A9" s="2">
        <v>2010</v>
      </c>
      <c r="B9" s="3" t="s">
        <v>4</v>
      </c>
      <c r="C9" s="3" t="s">
        <v>21</v>
      </c>
      <c r="D9" s="2"/>
      <c r="E9" s="3" t="s">
        <v>84</v>
      </c>
      <c r="F9" s="44">
        <f>SUM(F6:F8)</f>
        <v>135.84</v>
      </c>
      <c r="G9" s="2"/>
      <c r="H9" s="2"/>
      <c r="I9" s="2"/>
      <c r="J9" s="2"/>
      <c r="K9" s="2"/>
      <c r="L9" s="2"/>
      <c r="M9" s="43">
        <f>SUM(M6:M8)</f>
        <v>912.45</v>
      </c>
      <c r="N9" s="46">
        <f>F9/M9</f>
        <v>0.14887391089922736</v>
      </c>
    </row>
    <row r="10" spans="1:14" x14ac:dyDescent="0.2">
      <c r="A10" s="2">
        <v>2010</v>
      </c>
      <c r="B10" s="3" t="s">
        <v>5</v>
      </c>
      <c r="C10" s="3" t="s">
        <v>22</v>
      </c>
      <c r="D10" s="2">
        <v>142</v>
      </c>
      <c r="E10" s="3" t="s">
        <v>43</v>
      </c>
      <c r="F10" s="2">
        <v>11.4</v>
      </c>
      <c r="G10" s="2">
        <v>373.5</v>
      </c>
      <c r="H10" s="2">
        <v>11.25</v>
      </c>
      <c r="I10" s="2">
        <v>4.5</v>
      </c>
      <c r="J10" s="2">
        <v>4.5</v>
      </c>
      <c r="K10" s="2">
        <v>4.5</v>
      </c>
      <c r="L10" s="2">
        <v>0</v>
      </c>
      <c r="M10" s="2">
        <v>409.65</v>
      </c>
    </row>
    <row r="11" spans="1:14" x14ac:dyDescent="0.2">
      <c r="A11" s="2">
        <v>2010</v>
      </c>
      <c r="B11" s="3" t="s">
        <v>5</v>
      </c>
      <c r="C11" s="3" t="s">
        <v>22</v>
      </c>
      <c r="D11" s="2">
        <v>160</v>
      </c>
      <c r="E11" s="3" t="s">
        <v>44</v>
      </c>
      <c r="F11" s="2">
        <v>0</v>
      </c>
      <c r="G11" s="2">
        <v>90.9</v>
      </c>
      <c r="H11" s="2">
        <v>41.7</v>
      </c>
      <c r="I11" s="2">
        <v>6</v>
      </c>
      <c r="J11" s="2">
        <v>0</v>
      </c>
      <c r="K11" s="2">
        <v>6</v>
      </c>
      <c r="L11" s="2">
        <v>0</v>
      </c>
      <c r="M11" s="2">
        <v>144.6</v>
      </c>
    </row>
    <row r="12" spans="1:14" x14ac:dyDescent="0.2">
      <c r="A12" s="2">
        <v>2010</v>
      </c>
      <c r="B12" s="3" t="s">
        <v>5</v>
      </c>
      <c r="C12" s="3" t="s">
        <v>22</v>
      </c>
      <c r="D12" s="2">
        <v>161</v>
      </c>
      <c r="E12" s="3" t="s">
        <v>45</v>
      </c>
      <c r="F12" s="2">
        <v>12</v>
      </c>
      <c r="G12" s="2">
        <v>134.75</v>
      </c>
      <c r="H12" s="2">
        <v>4.5</v>
      </c>
      <c r="I12" s="2">
        <v>4.5</v>
      </c>
      <c r="J12" s="2">
        <v>0</v>
      </c>
      <c r="K12" s="2">
        <v>4.5</v>
      </c>
      <c r="L12" s="2">
        <v>0</v>
      </c>
      <c r="M12" s="2">
        <v>160.25</v>
      </c>
    </row>
    <row r="13" spans="1:14" x14ac:dyDescent="0.2">
      <c r="A13" s="2">
        <v>2010</v>
      </c>
      <c r="B13" s="3" t="s">
        <v>5</v>
      </c>
      <c r="C13" s="3" t="s">
        <v>22</v>
      </c>
      <c r="D13" s="2">
        <v>163</v>
      </c>
      <c r="E13" s="3" t="s">
        <v>46</v>
      </c>
      <c r="F13" s="2">
        <v>22.24</v>
      </c>
      <c r="G13" s="2">
        <v>222.26</v>
      </c>
      <c r="H13" s="2">
        <v>55.2</v>
      </c>
      <c r="I13" s="2">
        <v>6</v>
      </c>
      <c r="J13" s="2">
        <v>0</v>
      </c>
      <c r="K13" s="2">
        <v>3</v>
      </c>
      <c r="L13" s="2">
        <v>0</v>
      </c>
      <c r="M13" s="2">
        <v>308.7</v>
      </c>
    </row>
    <row r="14" spans="1:14" x14ac:dyDescent="0.2">
      <c r="A14" s="2">
        <v>2010</v>
      </c>
      <c r="B14" s="3" t="s">
        <v>5</v>
      </c>
      <c r="C14" s="3" t="s">
        <v>22</v>
      </c>
      <c r="D14" s="2">
        <v>169</v>
      </c>
      <c r="E14" s="3" t="s">
        <v>47</v>
      </c>
      <c r="F14" s="2">
        <v>42</v>
      </c>
      <c r="G14" s="2">
        <v>254.25</v>
      </c>
      <c r="H14" s="2">
        <v>18</v>
      </c>
      <c r="I14" s="2">
        <v>4.5</v>
      </c>
      <c r="J14" s="2">
        <v>0</v>
      </c>
      <c r="K14" s="2">
        <v>4.5</v>
      </c>
      <c r="L14" s="2">
        <v>0</v>
      </c>
      <c r="M14" s="2">
        <v>323.25</v>
      </c>
    </row>
    <row r="15" spans="1:14" x14ac:dyDescent="0.2">
      <c r="A15" s="2">
        <v>2010</v>
      </c>
      <c r="B15" s="3" t="s">
        <v>5</v>
      </c>
      <c r="C15" s="3" t="s">
        <v>22</v>
      </c>
      <c r="D15" s="2"/>
      <c r="E15" s="3" t="s">
        <v>84</v>
      </c>
      <c r="F15" s="44">
        <f>SUM(F10:F14)</f>
        <v>87.64</v>
      </c>
      <c r="G15" s="2"/>
      <c r="H15" s="2"/>
      <c r="I15" s="2"/>
      <c r="J15" s="2"/>
      <c r="K15" s="2"/>
      <c r="L15" s="2"/>
      <c r="M15" s="43">
        <f>SUM(M10:M14)</f>
        <v>1346.45</v>
      </c>
      <c r="N15" s="46">
        <f>F15/M15</f>
        <v>6.5089680270340525E-2</v>
      </c>
    </row>
    <row r="16" spans="1:14" x14ac:dyDescent="0.2">
      <c r="A16" s="2">
        <v>2010</v>
      </c>
      <c r="B16" s="3" t="s">
        <v>6</v>
      </c>
      <c r="C16" s="3" t="s">
        <v>23</v>
      </c>
      <c r="D16" s="2">
        <v>153</v>
      </c>
      <c r="E16" s="3" t="s">
        <v>48</v>
      </c>
      <c r="F16" s="44">
        <v>0</v>
      </c>
      <c r="G16" s="2">
        <v>288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43">
        <v>288</v>
      </c>
      <c r="N16" s="46">
        <f>F16/M16</f>
        <v>0</v>
      </c>
    </row>
    <row r="17" spans="1:14" x14ac:dyDescent="0.2">
      <c r="A17" s="2">
        <v>2010</v>
      </c>
      <c r="B17" s="3" t="s">
        <v>7</v>
      </c>
      <c r="C17" s="3" t="s">
        <v>24</v>
      </c>
      <c r="D17" s="2">
        <v>138</v>
      </c>
      <c r="E17" s="3" t="s">
        <v>49</v>
      </c>
      <c r="F17" s="44">
        <v>75.95</v>
      </c>
      <c r="G17" s="2">
        <v>2206.61</v>
      </c>
      <c r="H17" s="2">
        <v>30</v>
      </c>
      <c r="I17" s="2">
        <v>15</v>
      </c>
      <c r="J17" s="2">
        <v>0</v>
      </c>
      <c r="K17" s="2">
        <v>0</v>
      </c>
      <c r="L17" s="2">
        <v>0</v>
      </c>
      <c r="M17" s="43">
        <v>2327.56</v>
      </c>
      <c r="N17" s="46">
        <f>F17/M17</f>
        <v>3.2630737768306724E-2</v>
      </c>
    </row>
    <row r="18" spans="1:14" x14ac:dyDescent="0.2">
      <c r="A18" s="2">
        <v>2010</v>
      </c>
      <c r="B18" s="3" t="s">
        <v>8</v>
      </c>
      <c r="C18" s="3" t="s">
        <v>25</v>
      </c>
      <c r="D18" s="2">
        <v>143</v>
      </c>
      <c r="E18" s="3" t="s">
        <v>43</v>
      </c>
      <c r="F18" s="2">
        <v>12</v>
      </c>
      <c r="G18" s="2">
        <v>266.5</v>
      </c>
      <c r="H18" s="2">
        <v>6</v>
      </c>
      <c r="I18" s="2">
        <v>0</v>
      </c>
      <c r="J18" s="2">
        <v>0</v>
      </c>
      <c r="K18" s="2">
        <v>0</v>
      </c>
      <c r="L18" s="2">
        <v>0</v>
      </c>
      <c r="M18" s="2">
        <v>284.5</v>
      </c>
    </row>
    <row r="19" spans="1:14" x14ac:dyDescent="0.2">
      <c r="A19" s="2">
        <v>2010</v>
      </c>
      <c r="B19" s="3" t="s">
        <v>8</v>
      </c>
      <c r="C19" s="3" t="s">
        <v>25</v>
      </c>
      <c r="D19" s="2">
        <v>157</v>
      </c>
      <c r="E19" s="3" t="s">
        <v>50</v>
      </c>
      <c r="F19" s="2">
        <v>15</v>
      </c>
      <c r="G19" s="2">
        <v>60</v>
      </c>
      <c r="H19" s="2">
        <v>9</v>
      </c>
      <c r="I19" s="2">
        <v>0</v>
      </c>
      <c r="J19" s="2">
        <v>0</v>
      </c>
      <c r="K19" s="2">
        <v>0</v>
      </c>
      <c r="L19" s="2">
        <v>0</v>
      </c>
      <c r="M19" s="2">
        <v>84</v>
      </c>
    </row>
    <row r="20" spans="1:14" x14ac:dyDescent="0.2">
      <c r="A20" s="2">
        <v>2010</v>
      </c>
      <c r="B20" s="3" t="s">
        <v>8</v>
      </c>
      <c r="C20" s="3" t="s">
        <v>25</v>
      </c>
      <c r="D20" s="2">
        <v>159</v>
      </c>
      <c r="E20" s="3" t="s">
        <v>51</v>
      </c>
      <c r="F20" s="2">
        <v>33</v>
      </c>
      <c r="G20" s="2">
        <v>86.7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119.7</v>
      </c>
    </row>
    <row r="21" spans="1:14" x14ac:dyDescent="0.2">
      <c r="A21" s="2">
        <v>2010</v>
      </c>
      <c r="B21" s="3" t="s">
        <v>8</v>
      </c>
      <c r="C21" s="3" t="s">
        <v>25</v>
      </c>
      <c r="D21" s="2">
        <v>162</v>
      </c>
      <c r="E21" s="3" t="s">
        <v>45</v>
      </c>
      <c r="F21" s="2">
        <v>13.5</v>
      </c>
      <c r="G21" s="2">
        <v>120</v>
      </c>
      <c r="H21" s="2">
        <v>4.5</v>
      </c>
      <c r="I21" s="2">
        <v>0</v>
      </c>
      <c r="J21" s="2">
        <v>0</v>
      </c>
      <c r="K21" s="2">
        <v>0</v>
      </c>
      <c r="L21" s="2">
        <v>0</v>
      </c>
      <c r="M21" s="2">
        <v>138</v>
      </c>
    </row>
    <row r="22" spans="1:14" x14ac:dyDescent="0.2">
      <c r="A22" s="2">
        <v>2010</v>
      </c>
      <c r="B22" s="3" t="s">
        <v>8</v>
      </c>
      <c r="C22" s="3" t="s">
        <v>25</v>
      </c>
      <c r="D22" s="2">
        <v>166</v>
      </c>
      <c r="E22" s="3" t="s">
        <v>42</v>
      </c>
      <c r="F22" s="2">
        <v>3.9</v>
      </c>
      <c r="G22" s="2">
        <v>60.35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64.25</v>
      </c>
    </row>
    <row r="23" spans="1:14" x14ac:dyDescent="0.2">
      <c r="A23" s="2">
        <v>2010</v>
      </c>
      <c r="B23" s="3" t="s">
        <v>8</v>
      </c>
      <c r="C23" s="3" t="s">
        <v>25</v>
      </c>
      <c r="D23" s="2">
        <v>170</v>
      </c>
      <c r="E23" s="3" t="s">
        <v>47</v>
      </c>
      <c r="F23" s="2">
        <v>9.6</v>
      </c>
      <c r="G23" s="2">
        <v>131.4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141</v>
      </c>
    </row>
    <row r="24" spans="1:14" x14ac:dyDescent="0.2">
      <c r="A24" s="2">
        <v>2010</v>
      </c>
      <c r="B24" s="3" t="s">
        <v>8</v>
      </c>
      <c r="C24" s="3" t="s">
        <v>25</v>
      </c>
      <c r="D24" s="2"/>
      <c r="E24" s="3" t="s">
        <v>84</v>
      </c>
      <c r="F24" s="44">
        <f>SUM(F18:F23)</f>
        <v>87</v>
      </c>
      <c r="G24" s="2"/>
      <c r="H24" s="2"/>
      <c r="I24" s="2"/>
      <c r="J24" s="2"/>
      <c r="K24" s="2"/>
      <c r="L24" s="2"/>
      <c r="M24" s="43">
        <f>SUM(M18:M23)</f>
        <v>831.45</v>
      </c>
      <c r="N24" s="46">
        <f>F24/M24</f>
        <v>0.10463647844127728</v>
      </c>
    </row>
    <row r="25" spans="1:14" x14ac:dyDescent="0.2">
      <c r="A25" s="2">
        <v>2010</v>
      </c>
      <c r="B25" s="3" t="s">
        <v>9</v>
      </c>
      <c r="C25" s="3" t="s">
        <v>26</v>
      </c>
      <c r="D25" s="2">
        <v>144</v>
      </c>
      <c r="E25" s="3" t="s">
        <v>52</v>
      </c>
      <c r="F25" s="2">
        <v>82.25</v>
      </c>
      <c r="G25" s="2">
        <v>277.75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360</v>
      </c>
    </row>
    <row r="26" spans="1:14" x14ac:dyDescent="0.2">
      <c r="A26" s="2">
        <v>2010</v>
      </c>
      <c r="B26" s="3" t="s">
        <v>9</v>
      </c>
      <c r="C26" s="3" t="s">
        <v>26</v>
      </c>
      <c r="D26" s="2">
        <v>145</v>
      </c>
      <c r="E26" s="3" t="s">
        <v>53</v>
      </c>
      <c r="F26" s="2">
        <v>24</v>
      </c>
      <c r="G26" s="2">
        <v>96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120</v>
      </c>
    </row>
    <row r="27" spans="1:14" x14ac:dyDescent="0.2">
      <c r="A27" s="2">
        <v>2010</v>
      </c>
      <c r="B27" s="3" t="s">
        <v>9</v>
      </c>
      <c r="C27" s="3" t="s">
        <v>26</v>
      </c>
      <c r="D27" s="2"/>
      <c r="E27" s="3" t="s">
        <v>84</v>
      </c>
      <c r="F27" s="44">
        <f>SUM(F25:F26)</f>
        <v>106.25</v>
      </c>
      <c r="G27" s="2"/>
      <c r="H27" s="2"/>
      <c r="I27" s="2"/>
      <c r="J27" s="2"/>
      <c r="K27" s="2"/>
      <c r="L27" s="2"/>
      <c r="M27" s="43">
        <f>SUM(M25:M26)</f>
        <v>480</v>
      </c>
      <c r="N27" s="46">
        <f>F27/M27</f>
        <v>0.22135416666666666</v>
      </c>
    </row>
    <row r="28" spans="1:14" x14ac:dyDescent="0.2">
      <c r="A28" s="2">
        <v>2010</v>
      </c>
      <c r="B28" s="3" t="s">
        <v>10</v>
      </c>
      <c r="C28" s="3" t="s">
        <v>27</v>
      </c>
      <c r="D28" s="2">
        <v>146</v>
      </c>
      <c r="E28" s="3" t="s">
        <v>54</v>
      </c>
      <c r="F28" s="2">
        <v>10</v>
      </c>
      <c r="G28" s="2">
        <v>187.4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197.4</v>
      </c>
    </row>
    <row r="29" spans="1:14" x14ac:dyDescent="0.2">
      <c r="A29" s="2">
        <v>2010</v>
      </c>
      <c r="B29" s="3" t="s">
        <v>10</v>
      </c>
      <c r="C29" s="3" t="s">
        <v>27</v>
      </c>
      <c r="D29" s="2">
        <v>158</v>
      </c>
      <c r="E29" s="3" t="s">
        <v>51</v>
      </c>
      <c r="F29" s="2">
        <v>19</v>
      </c>
      <c r="G29" s="2">
        <v>190.2</v>
      </c>
      <c r="H29" s="2">
        <v>37.799999999999997</v>
      </c>
      <c r="I29" s="2">
        <v>0</v>
      </c>
      <c r="J29" s="2">
        <v>0</v>
      </c>
      <c r="K29" s="2">
        <v>0</v>
      </c>
      <c r="L29" s="2">
        <v>0</v>
      </c>
      <c r="M29" s="2">
        <v>247</v>
      </c>
    </row>
    <row r="30" spans="1:14" x14ac:dyDescent="0.2">
      <c r="A30" s="2">
        <v>2010</v>
      </c>
      <c r="B30" s="3" t="s">
        <v>10</v>
      </c>
      <c r="C30" s="3" t="s">
        <v>27</v>
      </c>
      <c r="D30" s="2"/>
      <c r="E30" s="3" t="s">
        <v>84</v>
      </c>
      <c r="F30" s="44">
        <f>SUM(F28:F29)</f>
        <v>29</v>
      </c>
      <c r="G30" s="2"/>
      <c r="H30" s="2"/>
      <c r="I30" s="2"/>
      <c r="J30" s="2"/>
      <c r="K30" s="2"/>
      <c r="L30" s="2"/>
      <c r="M30" s="43">
        <f>SUM(M28:M29)</f>
        <v>444.4</v>
      </c>
      <c r="N30" s="46">
        <f>F30/M30</f>
        <v>6.5256525652565261E-2</v>
      </c>
    </row>
    <row r="31" spans="1:14" x14ac:dyDescent="0.2">
      <c r="A31" s="2">
        <v>2010</v>
      </c>
      <c r="B31" s="3" t="s">
        <v>11</v>
      </c>
      <c r="C31" s="3" t="s">
        <v>28</v>
      </c>
      <c r="D31" s="2">
        <v>139</v>
      </c>
      <c r="E31" s="3" t="s">
        <v>55</v>
      </c>
      <c r="F31" s="2">
        <v>15.6</v>
      </c>
      <c r="G31" s="2">
        <v>134.4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150</v>
      </c>
    </row>
    <row r="32" spans="1:14" x14ac:dyDescent="0.2">
      <c r="A32" s="2">
        <v>2010</v>
      </c>
      <c r="B32" s="3" t="s">
        <v>11</v>
      </c>
      <c r="C32" s="3" t="s">
        <v>28</v>
      </c>
      <c r="D32" s="2">
        <v>140</v>
      </c>
      <c r="E32" s="3" t="s">
        <v>56</v>
      </c>
      <c r="F32" s="2">
        <v>19.5</v>
      </c>
      <c r="G32" s="2">
        <v>115.9</v>
      </c>
      <c r="H32" s="2">
        <v>37.700000000000003</v>
      </c>
      <c r="I32" s="2">
        <v>24</v>
      </c>
      <c r="J32" s="2">
        <v>0</v>
      </c>
      <c r="K32" s="2">
        <v>18</v>
      </c>
      <c r="L32" s="2">
        <v>0</v>
      </c>
      <c r="M32" s="2">
        <v>215.1</v>
      </c>
    </row>
    <row r="33" spans="1:14" x14ac:dyDescent="0.2">
      <c r="A33" s="2">
        <v>2010</v>
      </c>
      <c r="B33" s="3" t="s">
        <v>11</v>
      </c>
      <c r="C33" s="3" t="s">
        <v>28</v>
      </c>
      <c r="D33" s="2">
        <v>141</v>
      </c>
      <c r="E33" s="3" t="s">
        <v>57</v>
      </c>
      <c r="F33" s="2">
        <v>11.25</v>
      </c>
      <c r="G33" s="2">
        <v>177.65</v>
      </c>
      <c r="H33" s="2">
        <v>4.5</v>
      </c>
      <c r="I33" s="2">
        <v>0</v>
      </c>
      <c r="J33" s="2">
        <v>0</v>
      </c>
      <c r="K33" s="2">
        <v>0</v>
      </c>
      <c r="L33" s="2">
        <v>0</v>
      </c>
      <c r="M33" s="2">
        <v>193.4</v>
      </c>
    </row>
    <row r="34" spans="1:14" x14ac:dyDescent="0.2">
      <c r="A34" s="2">
        <v>2010</v>
      </c>
      <c r="B34" s="3" t="s">
        <v>11</v>
      </c>
      <c r="C34" s="3" t="s">
        <v>28</v>
      </c>
      <c r="D34" s="2">
        <v>152</v>
      </c>
      <c r="E34" s="3" t="s">
        <v>58</v>
      </c>
      <c r="F34" s="2">
        <v>58.3</v>
      </c>
      <c r="G34" s="2">
        <v>150.19999999999999</v>
      </c>
      <c r="H34" s="2">
        <v>4.5</v>
      </c>
      <c r="I34" s="2">
        <v>0</v>
      </c>
      <c r="J34" s="2">
        <v>0</v>
      </c>
      <c r="K34" s="2">
        <v>0</v>
      </c>
      <c r="L34" s="2">
        <v>0</v>
      </c>
      <c r="M34" s="2">
        <v>213</v>
      </c>
    </row>
    <row r="35" spans="1:14" x14ac:dyDescent="0.2">
      <c r="A35" s="2">
        <v>2010</v>
      </c>
      <c r="B35" s="3" t="s">
        <v>11</v>
      </c>
      <c r="C35" s="3" t="s">
        <v>28</v>
      </c>
      <c r="D35" s="2"/>
      <c r="E35" s="3" t="s">
        <v>84</v>
      </c>
      <c r="F35" s="44">
        <f>SUM(F31:F34)</f>
        <v>104.65</v>
      </c>
      <c r="G35" s="2"/>
      <c r="H35" s="2"/>
      <c r="I35" s="2"/>
      <c r="J35" s="2"/>
      <c r="K35" s="2"/>
      <c r="L35" s="2"/>
      <c r="M35" s="43">
        <f>SUM(M31:M34)</f>
        <v>771.5</v>
      </c>
      <c r="N35" s="46">
        <f>F35/M35</f>
        <v>0.13564484769928711</v>
      </c>
    </row>
    <row r="36" spans="1:14" x14ac:dyDescent="0.2">
      <c r="A36" s="2">
        <v>2010</v>
      </c>
      <c r="B36" s="3" t="s">
        <v>12</v>
      </c>
      <c r="C36" s="3" t="s">
        <v>29</v>
      </c>
      <c r="D36" s="2">
        <v>156</v>
      </c>
      <c r="E36" s="3" t="s">
        <v>50</v>
      </c>
      <c r="F36" s="44">
        <v>203.75</v>
      </c>
      <c r="G36" s="2">
        <v>544.75</v>
      </c>
      <c r="H36" s="2">
        <v>61.5</v>
      </c>
      <c r="I36" s="2">
        <v>0</v>
      </c>
      <c r="J36" s="2">
        <v>0</v>
      </c>
      <c r="K36" s="2">
        <v>0</v>
      </c>
      <c r="L36" s="2">
        <v>0</v>
      </c>
      <c r="M36" s="43">
        <v>810</v>
      </c>
      <c r="N36" s="46">
        <f>F36/M36</f>
        <v>0.25154320987654322</v>
      </c>
    </row>
    <row r="37" spans="1:14" x14ac:dyDescent="0.2">
      <c r="A37" s="2">
        <v>2010</v>
      </c>
      <c r="B37" s="3" t="s">
        <v>13</v>
      </c>
      <c r="C37" s="3" t="s">
        <v>30</v>
      </c>
      <c r="D37" s="2">
        <v>148</v>
      </c>
      <c r="E37" s="3" t="s">
        <v>59</v>
      </c>
      <c r="F37" s="2">
        <v>56.835000000000001</v>
      </c>
      <c r="G37" s="2">
        <v>354.96499999999997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411.8</v>
      </c>
    </row>
    <row r="38" spans="1:14" x14ac:dyDescent="0.2">
      <c r="A38" s="2">
        <v>2010</v>
      </c>
      <c r="B38" s="3" t="s">
        <v>13</v>
      </c>
      <c r="C38" s="3" t="s">
        <v>30</v>
      </c>
      <c r="D38" s="2">
        <v>149</v>
      </c>
      <c r="E38" s="3" t="s">
        <v>60</v>
      </c>
      <c r="F38" s="2">
        <v>0.4</v>
      </c>
      <c r="G38" s="2">
        <v>137.9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138.30000000000001</v>
      </c>
    </row>
    <row r="39" spans="1:14" x14ac:dyDescent="0.2">
      <c r="A39" s="2">
        <v>2010</v>
      </c>
      <c r="B39" s="3" t="s">
        <v>13</v>
      </c>
      <c r="C39" s="3" t="s">
        <v>30</v>
      </c>
      <c r="D39" s="2">
        <v>150</v>
      </c>
      <c r="E39" s="3" t="s">
        <v>61</v>
      </c>
      <c r="F39" s="2">
        <v>0</v>
      </c>
      <c r="G39" s="2">
        <v>104.825</v>
      </c>
      <c r="H39" s="2">
        <v>13.074999999999999</v>
      </c>
      <c r="I39" s="2">
        <v>0</v>
      </c>
      <c r="J39" s="2">
        <v>0</v>
      </c>
      <c r="K39" s="2">
        <v>0</v>
      </c>
      <c r="L39" s="2">
        <v>0</v>
      </c>
      <c r="M39" s="2">
        <v>117.9</v>
      </c>
    </row>
    <row r="40" spans="1:14" x14ac:dyDescent="0.2">
      <c r="A40" s="2">
        <v>2010</v>
      </c>
      <c r="B40" s="3" t="s">
        <v>13</v>
      </c>
      <c r="C40" s="3" t="s">
        <v>30</v>
      </c>
      <c r="D40" s="2">
        <v>151</v>
      </c>
      <c r="E40" s="3" t="s">
        <v>62</v>
      </c>
      <c r="F40" s="45">
        <v>6.5</v>
      </c>
      <c r="G40" s="2">
        <v>113.9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45">
        <v>120.4</v>
      </c>
    </row>
    <row r="41" spans="1:14" x14ac:dyDescent="0.2">
      <c r="A41" s="2">
        <v>2010</v>
      </c>
      <c r="B41" s="3" t="s">
        <v>13</v>
      </c>
      <c r="C41" s="3" t="s">
        <v>30</v>
      </c>
      <c r="D41" s="2"/>
      <c r="E41" s="3" t="s">
        <v>84</v>
      </c>
      <c r="F41" s="44">
        <f>SUM(F37:F40)</f>
        <v>63.734999999999999</v>
      </c>
      <c r="G41" s="2"/>
      <c r="H41" s="2"/>
      <c r="I41" s="2"/>
      <c r="J41" s="2"/>
      <c r="K41" s="2"/>
      <c r="L41" s="2"/>
      <c r="M41" s="43">
        <f>SUM(M37:M40)</f>
        <v>788.4</v>
      </c>
      <c r="N41" s="46">
        <f>F41/M41</f>
        <v>8.0840943683409439E-2</v>
      </c>
    </row>
    <row r="42" spans="1:14" x14ac:dyDescent="0.2">
      <c r="A42" s="2">
        <v>2010</v>
      </c>
      <c r="B42" s="3" t="s">
        <v>14</v>
      </c>
      <c r="C42" s="3" t="s">
        <v>31</v>
      </c>
      <c r="D42" s="2">
        <v>167</v>
      </c>
      <c r="E42" s="3" t="s">
        <v>63</v>
      </c>
      <c r="F42" s="44">
        <v>0</v>
      </c>
      <c r="G42" s="2">
        <v>275.64999999999998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43">
        <v>275.64999999999998</v>
      </c>
      <c r="N42" s="46">
        <f>F42/M42</f>
        <v>0</v>
      </c>
    </row>
    <row r="43" spans="1:14" x14ac:dyDescent="0.2">
      <c r="A43" s="2">
        <v>2011</v>
      </c>
      <c r="B43" s="3" t="s">
        <v>2</v>
      </c>
      <c r="C43" s="3" t="s">
        <v>19</v>
      </c>
      <c r="D43" s="2">
        <v>147</v>
      </c>
      <c r="E43" s="3" t="s">
        <v>37</v>
      </c>
      <c r="F43" s="44">
        <v>40.049999999999997</v>
      </c>
      <c r="G43" s="2">
        <v>1110.5899999999999</v>
      </c>
      <c r="H43" s="2">
        <v>24</v>
      </c>
      <c r="I43" s="2">
        <v>0</v>
      </c>
      <c r="J43" s="2">
        <v>0</v>
      </c>
      <c r="K43" s="2">
        <v>0</v>
      </c>
      <c r="L43" s="2">
        <v>0</v>
      </c>
      <c r="M43" s="43">
        <v>1174.6400000000001</v>
      </c>
      <c r="N43" s="46">
        <f>F43/M43</f>
        <v>3.4095552679970026E-2</v>
      </c>
    </row>
    <row r="44" spans="1:14" x14ac:dyDescent="0.2">
      <c r="A44" s="2">
        <v>2011</v>
      </c>
      <c r="B44" s="3" t="s">
        <v>3</v>
      </c>
      <c r="C44" s="3" t="s">
        <v>20</v>
      </c>
      <c r="D44" s="2">
        <v>168</v>
      </c>
      <c r="E44" s="3" t="s">
        <v>38</v>
      </c>
      <c r="F44" s="2">
        <v>12.6</v>
      </c>
      <c r="G44" s="2">
        <v>577.1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589.70000000000005</v>
      </c>
    </row>
    <row r="45" spans="1:14" x14ac:dyDescent="0.2">
      <c r="A45" s="2">
        <v>2011</v>
      </c>
      <c r="B45" s="3" t="s">
        <v>3</v>
      </c>
      <c r="C45" s="3" t="s">
        <v>20</v>
      </c>
      <c r="D45" s="2">
        <v>173</v>
      </c>
      <c r="E45" s="3" t="s">
        <v>39</v>
      </c>
      <c r="F45" s="2">
        <v>6</v>
      </c>
      <c r="G45" s="2">
        <v>374.4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380.4</v>
      </c>
    </row>
    <row r="46" spans="1:14" x14ac:dyDescent="0.2">
      <c r="A46" s="2">
        <v>2011</v>
      </c>
      <c r="B46" s="3" t="s">
        <v>3</v>
      </c>
      <c r="C46" s="3" t="s">
        <v>20</v>
      </c>
      <c r="D46" s="2"/>
      <c r="E46" s="47" t="s">
        <v>84</v>
      </c>
      <c r="F46" s="44">
        <f>SUM(F44:F45)</f>
        <v>18.600000000000001</v>
      </c>
      <c r="G46" s="2"/>
      <c r="H46" s="2"/>
      <c r="I46" s="2"/>
      <c r="J46" s="2"/>
      <c r="K46" s="2"/>
      <c r="L46" s="2"/>
      <c r="M46" s="43">
        <f>SUM(M44:M45)</f>
        <v>970.1</v>
      </c>
      <c r="N46" s="46">
        <f>F46/M46</f>
        <v>1.917328110504072E-2</v>
      </c>
    </row>
    <row r="47" spans="1:14" x14ac:dyDescent="0.2">
      <c r="A47" s="2">
        <v>2011</v>
      </c>
      <c r="B47" s="3" t="s">
        <v>4</v>
      </c>
      <c r="C47" s="3" t="s">
        <v>21</v>
      </c>
      <c r="D47" s="2">
        <v>154</v>
      </c>
      <c r="E47" s="3" t="s">
        <v>40</v>
      </c>
      <c r="F47" s="2">
        <v>124.45</v>
      </c>
      <c r="G47" s="2">
        <v>911.85</v>
      </c>
      <c r="H47" s="2">
        <v>68.599999999999994</v>
      </c>
      <c r="I47" s="2">
        <v>6</v>
      </c>
      <c r="J47" s="2">
        <v>0</v>
      </c>
      <c r="K47" s="2">
        <v>6</v>
      </c>
      <c r="L47" s="2">
        <v>0</v>
      </c>
      <c r="M47" s="2">
        <v>1116.9000000000001</v>
      </c>
    </row>
    <row r="48" spans="1:14" x14ac:dyDescent="0.2">
      <c r="A48" s="2">
        <v>2011</v>
      </c>
      <c r="B48" s="3" t="s">
        <v>4</v>
      </c>
      <c r="C48" s="3" t="s">
        <v>21</v>
      </c>
      <c r="D48" s="2">
        <v>155</v>
      </c>
      <c r="E48" s="3" t="s">
        <v>41</v>
      </c>
      <c r="F48" s="2">
        <v>45.3</v>
      </c>
      <c r="G48" s="2">
        <v>210.5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255.8</v>
      </c>
    </row>
    <row r="49" spans="1:14" x14ac:dyDescent="0.2">
      <c r="A49" s="2">
        <v>2011</v>
      </c>
      <c r="B49" s="3" t="s">
        <v>4</v>
      </c>
      <c r="C49" s="3" t="s">
        <v>21</v>
      </c>
      <c r="D49" s="2">
        <v>165</v>
      </c>
      <c r="E49" s="3" t="s">
        <v>42</v>
      </c>
      <c r="F49" s="2">
        <v>62.15</v>
      </c>
      <c r="G49" s="2">
        <v>320.45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382.6</v>
      </c>
    </row>
    <row r="50" spans="1:14" x14ac:dyDescent="0.2">
      <c r="A50" s="2">
        <v>2011</v>
      </c>
      <c r="B50" s="3" t="s">
        <v>4</v>
      </c>
      <c r="C50" s="3" t="s">
        <v>21</v>
      </c>
      <c r="D50" s="2">
        <v>174</v>
      </c>
      <c r="E50" s="3" t="s">
        <v>64</v>
      </c>
      <c r="F50" s="2">
        <v>0</v>
      </c>
      <c r="G50" s="2">
        <v>85.9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85.9</v>
      </c>
    </row>
    <row r="51" spans="1:14" x14ac:dyDescent="0.2">
      <c r="A51" s="2">
        <v>2011</v>
      </c>
      <c r="B51" s="3" t="s">
        <v>4</v>
      </c>
      <c r="C51" s="3" t="s">
        <v>21</v>
      </c>
      <c r="D51" s="2"/>
      <c r="E51" s="3" t="s">
        <v>84</v>
      </c>
      <c r="F51" s="44">
        <f>SUM(F47:F50)</f>
        <v>231.9</v>
      </c>
      <c r="G51" s="2"/>
      <c r="H51" s="2"/>
      <c r="I51" s="2"/>
      <c r="J51" s="2"/>
      <c r="K51" s="2"/>
      <c r="L51" s="2"/>
      <c r="M51" s="43">
        <f>SUM(M47:M50)</f>
        <v>1841.2000000000003</v>
      </c>
      <c r="N51" s="46">
        <f>F51/M51</f>
        <v>0.12595046708668259</v>
      </c>
    </row>
    <row r="52" spans="1:14" x14ac:dyDescent="0.2">
      <c r="A52" s="2">
        <v>2011</v>
      </c>
      <c r="B52" s="3" t="s">
        <v>5</v>
      </c>
      <c r="C52" s="3" t="s">
        <v>22</v>
      </c>
      <c r="D52" s="2">
        <v>142</v>
      </c>
      <c r="E52" s="3" t="s">
        <v>43</v>
      </c>
      <c r="F52" s="2">
        <v>17.100000000000001</v>
      </c>
      <c r="G52" s="2">
        <v>573.4</v>
      </c>
      <c r="H52" s="2">
        <v>13.5</v>
      </c>
      <c r="I52" s="2">
        <v>4.5</v>
      </c>
      <c r="J52" s="2">
        <v>4.5</v>
      </c>
      <c r="K52" s="2">
        <v>4.5</v>
      </c>
      <c r="L52" s="2">
        <v>0</v>
      </c>
      <c r="M52" s="2">
        <v>617.5</v>
      </c>
    </row>
    <row r="53" spans="1:14" x14ac:dyDescent="0.2">
      <c r="A53" s="2">
        <v>2011</v>
      </c>
      <c r="B53" s="3" t="s">
        <v>5</v>
      </c>
      <c r="C53" s="3" t="s">
        <v>22</v>
      </c>
      <c r="D53" s="2">
        <v>160</v>
      </c>
      <c r="E53" s="3" t="s">
        <v>44</v>
      </c>
      <c r="F53" s="2">
        <v>10</v>
      </c>
      <c r="G53" s="2">
        <v>218.6</v>
      </c>
      <c r="H53" s="2">
        <v>85.2</v>
      </c>
      <c r="I53" s="2">
        <v>6</v>
      </c>
      <c r="J53" s="2">
        <v>0</v>
      </c>
      <c r="K53" s="2">
        <v>6</v>
      </c>
      <c r="L53" s="2">
        <v>0</v>
      </c>
      <c r="M53" s="2">
        <v>325.8</v>
      </c>
    </row>
    <row r="54" spans="1:14" x14ac:dyDescent="0.2">
      <c r="A54" s="2">
        <v>2011</v>
      </c>
      <c r="B54" s="3" t="s">
        <v>5</v>
      </c>
      <c r="C54" s="3" t="s">
        <v>22</v>
      </c>
      <c r="D54" s="2">
        <v>161</v>
      </c>
      <c r="E54" s="3" t="s">
        <v>45</v>
      </c>
      <c r="F54" s="2">
        <v>9</v>
      </c>
      <c r="G54" s="2">
        <v>233.3</v>
      </c>
      <c r="H54" s="2">
        <v>9</v>
      </c>
      <c r="I54" s="2">
        <v>4.5</v>
      </c>
      <c r="J54" s="2">
        <v>0</v>
      </c>
      <c r="K54" s="2">
        <v>4.5</v>
      </c>
      <c r="L54" s="2">
        <v>0</v>
      </c>
      <c r="M54" s="2">
        <v>260.3</v>
      </c>
    </row>
    <row r="55" spans="1:14" x14ac:dyDescent="0.2">
      <c r="A55" s="2">
        <v>2011</v>
      </c>
      <c r="B55" s="3" t="s">
        <v>5</v>
      </c>
      <c r="C55" s="3" t="s">
        <v>22</v>
      </c>
      <c r="D55" s="2">
        <v>163</v>
      </c>
      <c r="E55" s="3" t="s">
        <v>46</v>
      </c>
      <c r="F55" s="2">
        <v>43</v>
      </c>
      <c r="G55" s="2">
        <v>354.45</v>
      </c>
      <c r="H55" s="2">
        <v>112</v>
      </c>
      <c r="I55" s="2">
        <v>6</v>
      </c>
      <c r="J55" s="2">
        <v>0</v>
      </c>
      <c r="K55" s="2">
        <v>3</v>
      </c>
      <c r="L55" s="2">
        <v>0</v>
      </c>
      <c r="M55" s="2">
        <v>518.45000000000005</v>
      </c>
    </row>
    <row r="56" spans="1:14" x14ac:dyDescent="0.2">
      <c r="A56" s="2">
        <v>2011</v>
      </c>
      <c r="B56" s="3" t="s">
        <v>5</v>
      </c>
      <c r="C56" s="3" t="s">
        <v>22</v>
      </c>
      <c r="D56" s="2">
        <v>169</v>
      </c>
      <c r="E56" s="3" t="s">
        <v>47</v>
      </c>
      <c r="F56" s="2">
        <v>23.5</v>
      </c>
      <c r="G56" s="2">
        <v>496.6</v>
      </c>
      <c r="H56" s="2">
        <v>18</v>
      </c>
      <c r="I56" s="2">
        <v>4.5</v>
      </c>
      <c r="J56" s="2">
        <v>0</v>
      </c>
      <c r="K56" s="2">
        <v>4.5</v>
      </c>
      <c r="L56" s="2">
        <v>0</v>
      </c>
      <c r="M56" s="2">
        <v>547.1</v>
      </c>
    </row>
    <row r="57" spans="1:14" x14ac:dyDescent="0.2">
      <c r="A57" s="2">
        <v>2011</v>
      </c>
      <c r="B57" s="3" t="s">
        <v>5</v>
      </c>
      <c r="C57" s="3" t="s">
        <v>22</v>
      </c>
      <c r="D57" s="2"/>
      <c r="E57" s="3" t="s">
        <v>84</v>
      </c>
      <c r="F57" s="44">
        <f>SUM(F52:F56)</f>
        <v>102.6</v>
      </c>
      <c r="G57" s="2"/>
      <c r="H57" s="2"/>
      <c r="I57" s="2"/>
      <c r="J57" s="2"/>
      <c r="K57" s="2"/>
      <c r="L57" s="2"/>
      <c r="M57" s="43">
        <f>SUM(M52:M56)</f>
        <v>2269.15</v>
      </c>
      <c r="N57" s="46">
        <f>F57/M57</f>
        <v>4.5215168675495222E-2</v>
      </c>
    </row>
    <row r="58" spans="1:14" x14ac:dyDescent="0.2">
      <c r="A58" s="2">
        <v>2011</v>
      </c>
      <c r="B58" s="3" t="s">
        <v>6</v>
      </c>
      <c r="C58" s="3" t="s">
        <v>23</v>
      </c>
      <c r="D58" s="2">
        <v>153</v>
      </c>
      <c r="E58" s="3" t="s">
        <v>48</v>
      </c>
      <c r="F58" s="44">
        <v>0</v>
      </c>
      <c r="G58" s="2">
        <v>357.75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43">
        <v>357.75</v>
      </c>
      <c r="N58" s="46">
        <f>F58/M58</f>
        <v>0</v>
      </c>
    </row>
    <row r="59" spans="1:14" x14ac:dyDescent="0.2">
      <c r="A59" s="2">
        <v>2011</v>
      </c>
      <c r="B59" s="3" t="s">
        <v>7</v>
      </c>
      <c r="C59" s="3" t="s">
        <v>24</v>
      </c>
      <c r="D59" s="2">
        <v>138</v>
      </c>
      <c r="E59" s="3" t="s">
        <v>49</v>
      </c>
      <c r="F59" s="44">
        <v>78.2</v>
      </c>
      <c r="G59" s="2">
        <v>2261.15</v>
      </c>
      <c r="H59" s="2">
        <v>54.4</v>
      </c>
      <c r="I59" s="2">
        <v>15</v>
      </c>
      <c r="J59" s="2">
        <v>0</v>
      </c>
      <c r="K59" s="2">
        <v>0</v>
      </c>
      <c r="L59" s="2">
        <v>0</v>
      </c>
      <c r="M59" s="43">
        <v>2408.75</v>
      </c>
      <c r="N59" s="46">
        <f>F59/M59</f>
        <v>3.2464971458225224E-2</v>
      </c>
    </row>
    <row r="60" spans="1:14" x14ac:dyDescent="0.2">
      <c r="A60" s="2">
        <v>2011</v>
      </c>
      <c r="B60" s="3" t="s">
        <v>8</v>
      </c>
      <c r="C60" s="3" t="s">
        <v>25</v>
      </c>
      <c r="D60" s="2">
        <v>143</v>
      </c>
      <c r="E60" s="3" t="s">
        <v>43</v>
      </c>
      <c r="F60" s="2">
        <v>11.6</v>
      </c>
      <c r="G60" s="2">
        <v>298.39999999999998</v>
      </c>
      <c r="H60" s="2">
        <v>12</v>
      </c>
      <c r="I60" s="2">
        <v>0</v>
      </c>
      <c r="J60" s="2">
        <v>0</v>
      </c>
      <c r="K60" s="2">
        <v>0</v>
      </c>
      <c r="L60" s="2">
        <v>0</v>
      </c>
      <c r="M60" s="2">
        <v>322</v>
      </c>
    </row>
    <row r="61" spans="1:14" x14ac:dyDescent="0.2">
      <c r="A61" s="2">
        <v>2011</v>
      </c>
      <c r="B61" s="3" t="s">
        <v>8</v>
      </c>
      <c r="C61" s="3" t="s">
        <v>25</v>
      </c>
      <c r="D61" s="2">
        <v>157</v>
      </c>
      <c r="E61" s="3" t="s">
        <v>50</v>
      </c>
      <c r="F61" s="2">
        <v>10.5</v>
      </c>
      <c r="G61" s="2">
        <v>120</v>
      </c>
      <c r="H61" s="2">
        <v>31.5</v>
      </c>
      <c r="I61" s="2">
        <v>0</v>
      </c>
      <c r="J61" s="2">
        <v>0</v>
      </c>
      <c r="K61" s="2">
        <v>0</v>
      </c>
      <c r="L61" s="2">
        <v>0</v>
      </c>
      <c r="M61" s="2">
        <v>162</v>
      </c>
    </row>
    <row r="62" spans="1:14" x14ac:dyDescent="0.2">
      <c r="A62" s="2">
        <v>2011</v>
      </c>
      <c r="B62" s="3" t="s">
        <v>8</v>
      </c>
      <c r="C62" s="3" t="s">
        <v>25</v>
      </c>
      <c r="D62" s="2">
        <v>159</v>
      </c>
      <c r="E62" s="3" t="s">
        <v>51</v>
      </c>
      <c r="F62" s="2">
        <v>65.599999999999994</v>
      </c>
      <c r="G62" s="2">
        <v>176.8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242.4</v>
      </c>
    </row>
    <row r="63" spans="1:14" x14ac:dyDescent="0.2">
      <c r="A63" s="2">
        <v>2011</v>
      </c>
      <c r="B63" s="3" t="s">
        <v>8</v>
      </c>
      <c r="C63" s="3" t="s">
        <v>25</v>
      </c>
      <c r="D63" s="2">
        <v>162</v>
      </c>
      <c r="E63" s="3" t="s">
        <v>45</v>
      </c>
      <c r="F63" s="2">
        <v>14.75</v>
      </c>
      <c r="G63" s="2">
        <v>150.6</v>
      </c>
      <c r="H63" s="2">
        <v>4.5</v>
      </c>
      <c r="I63" s="2">
        <v>0</v>
      </c>
      <c r="J63" s="2">
        <v>0</v>
      </c>
      <c r="K63" s="2">
        <v>0</v>
      </c>
      <c r="L63" s="2">
        <v>0</v>
      </c>
      <c r="M63" s="2">
        <v>169.85</v>
      </c>
    </row>
    <row r="64" spans="1:14" x14ac:dyDescent="0.2">
      <c r="A64" s="2">
        <v>2011</v>
      </c>
      <c r="B64" s="3" t="s">
        <v>8</v>
      </c>
      <c r="C64" s="3" t="s">
        <v>25</v>
      </c>
      <c r="D64" s="2">
        <v>166</v>
      </c>
      <c r="E64" s="3" t="s">
        <v>42</v>
      </c>
      <c r="F64" s="2">
        <v>5.15</v>
      </c>
      <c r="G64" s="2">
        <v>119.1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124.25</v>
      </c>
    </row>
    <row r="65" spans="1:14" x14ac:dyDescent="0.2">
      <c r="A65" s="2">
        <v>2011</v>
      </c>
      <c r="B65" s="3" t="s">
        <v>8</v>
      </c>
      <c r="C65" s="3" t="s">
        <v>25</v>
      </c>
      <c r="D65" s="2">
        <v>170</v>
      </c>
      <c r="E65" s="3" t="s">
        <v>47</v>
      </c>
      <c r="F65" s="2">
        <v>30.5</v>
      </c>
      <c r="G65" s="2">
        <v>238.75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269.25</v>
      </c>
    </row>
    <row r="66" spans="1:14" x14ac:dyDescent="0.2">
      <c r="A66" s="2">
        <v>2011</v>
      </c>
      <c r="B66" s="3" t="s">
        <v>8</v>
      </c>
      <c r="C66" s="3" t="s">
        <v>25</v>
      </c>
      <c r="D66" s="2"/>
      <c r="E66" s="3" t="s">
        <v>84</v>
      </c>
      <c r="F66" s="44">
        <f>SUM(F60:F65)</f>
        <v>138.1</v>
      </c>
      <c r="G66" s="2"/>
      <c r="H66" s="2"/>
      <c r="I66" s="2"/>
      <c r="J66" s="2"/>
      <c r="K66" s="2"/>
      <c r="L66" s="2"/>
      <c r="M66" s="43">
        <f>SUM(M60:M65)</f>
        <v>1289.75</v>
      </c>
      <c r="N66" s="46">
        <f>F66/M66</f>
        <v>0.1070750145377011</v>
      </c>
    </row>
    <row r="67" spans="1:14" x14ac:dyDescent="0.2">
      <c r="A67" s="2">
        <v>2011</v>
      </c>
      <c r="B67" s="3" t="s">
        <v>9</v>
      </c>
      <c r="C67" s="3" t="s">
        <v>26</v>
      </c>
      <c r="D67" s="2">
        <v>144</v>
      </c>
      <c r="E67" s="3" t="s">
        <v>52</v>
      </c>
      <c r="F67" s="2">
        <v>122.5</v>
      </c>
      <c r="G67" s="2">
        <v>586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708.5</v>
      </c>
    </row>
    <row r="68" spans="1:14" x14ac:dyDescent="0.2">
      <c r="A68" s="2">
        <v>2011</v>
      </c>
      <c r="B68" s="3" t="s">
        <v>9</v>
      </c>
      <c r="C68" s="3" t="s">
        <v>26</v>
      </c>
      <c r="D68" s="2">
        <v>145</v>
      </c>
      <c r="E68" s="3" t="s">
        <v>53</v>
      </c>
      <c r="F68" s="2">
        <v>15</v>
      </c>
      <c r="G68" s="2">
        <v>214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229</v>
      </c>
    </row>
    <row r="69" spans="1:14" x14ac:dyDescent="0.2">
      <c r="A69" s="2">
        <v>2011</v>
      </c>
      <c r="B69" s="3" t="s">
        <v>9</v>
      </c>
      <c r="C69" s="3" t="s">
        <v>26</v>
      </c>
      <c r="D69" s="2"/>
      <c r="E69" s="3" t="s">
        <v>84</v>
      </c>
      <c r="F69" s="44">
        <f>SUM(F67:F68)</f>
        <v>137.5</v>
      </c>
      <c r="G69" s="2"/>
      <c r="H69" s="2"/>
      <c r="I69" s="2"/>
      <c r="J69" s="2"/>
      <c r="K69" s="2"/>
      <c r="L69" s="2"/>
      <c r="M69" s="43">
        <f>SUM(M67:M68)</f>
        <v>937.5</v>
      </c>
      <c r="N69" s="46">
        <f>F69/M69</f>
        <v>0.14666666666666667</v>
      </c>
    </row>
    <row r="70" spans="1:14" x14ac:dyDescent="0.2">
      <c r="A70" s="2">
        <v>2011</v>
      </c>
      <c r="B70" s="3" t="s">
        <v>10</v>
      </c>
      <c r="C70" s="3" t="s">
        <v>27</v>
      </c>
      <c r="D70" s="2">
        <v>146</v>
      </c>
      <c r="E70" s="3" t="s">
        <v>54</v>
      </c>
      <c r="F70" s="2">
        <v>43</v>
      </c>
      <c r="G70" s="2">
        <v>238.5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281.5</v>
      </c>
    </row>
    <row r="71" spans="1:14" x14ac:dyDescent="0.2">
      <c r="A71" s="2">
        <v>2011</v>
      </c>
      <c r="B71" s="3" t="s">
        <v>10</v>
      </c>
      <c r="C71" s="3" t="s">
        <v>27</v>
      </c>
      <c r="D71" s="2">
        <v>158</v>
      </c>
      <c r="E71" s="3" t="s">
        <v>51</v>
      </c>
      <c r="F71" s="2">
        <v>37.44</v>
      </c>
      <c r="G71" s="2">
        <v>311.47000000000003</v>
      </c>
      <c r="H71" s="2">
        <v>64.69</v>
      </c>
      <c r="I71" s="2">
        <v>0</v>
      </c>
      <c r="J71" s="2">
        <v>0</v>
      </c>
      <c r="K71" s="2">
        <v>0</v>
      </c>
      <c r="L71" s="2">
        <v>0</v>
      </c>
      <c r="M71" s="2">
        <v>413.6</v>
      </c>
    </row>
    <row r="72" spans="1:14" x14ac:dyDescent="0.2">
      <c r="A72" s="2">
        <v>2011</v>
      </c>
      <c r="B72" s="3" t="s">
        <v>10</v>
      </c>
      <c r="C72" s="3" t="s">
        <v>27</v>
      </c>
      <c r="D72" s="2"/>
      <c r="E72" s="3" t="s">
        <v>84</v>
      </c>
      <c r="F72" s="44">
        <f>SUM(F70:F71)</f>
        <v>80.44</v>
      </c>
      <c r="G72" s="2"/>
      <c r="H72" s="2"/>
      <c r="I72" s="2"/>
      <c r="J72" s="2"/>
      <c r="K72" s="2"/>
      <c r="L72" s="2"/>
      <c r="M72" s="43">
        <f>SUM(M70:M71)</f>
        <v>695.1</v>
      </c>
      <c r="N72" s="46">
        <f>F72/M72</f>
        <v>0.11572435620773988</v>
      </c>
    </row>
    <row r="73" spans="1:14" x14ac:dyDescent="0.2">
      <c r="A73" s="2">
        <v>2011</v>
      </c>
      <c r="B73" s="3" t="s">
        <v>11</v>
      </c>
      <c r="C73" s="3" t="s">
        <v>28</v>
      </c>
      <c r="D73" s="2">
        <v>139</v>
      </c>
      <c r="E73" s="3" t="s">
        <v>55</v>
      </c>
      <c r="F73" s="2">
        <v>19.5</v>
      </c>
      <c r="G73" s="2">
        <v>201</v>
      </c>
      <c r="H73" s="2">
        <v>9</v>
      </c>
      <c r="I73" s="2">
        <v>0</v>
      </c>
      <c r="J73" s="2">
        <v>0</v>
      </c>
      <c r="K73" s="2">
        <v>0</v>
      </c>
      <c r="L73" s="2">
        <v>0</v>
      </c>
      <c r="M73" s="2">
        <v>229.5</v>
      </c>
    </row>
    <row r="74" spans="1:14" x14ac:dyDescent="0.2">
      <c r="A74" s="2">
        <v>2011</v>
      </c>
      <c r="B74" s="3" t="s">
        <v>11</v>
      </c>
      <c r="C74" s="3" t="s">
        <v>28</v>
      </c>
      <c r="D74" s="2">
        <v>140</v>
      </c>
      <c r="E74" s="3" t="s">
        <v>56</v>
      </c>
      <c r="F74" s="2">
        <v>44.5</v>
      </c>
      <c r="G74" s="2">
        <v>154.15</v>
      </c>
      <c r="H74" s="2">
        <v>55.25</v>
      </c>
      <c r="I74" s="2">
        <v>24</v>
      </c>
      <c r="J74" s="2">
        <v>0</v>
      </c>
      <c r="K74" s="2">
        <v>18</v>
      </c>
      <c r="L74" s="2">
        <v>0</v>
      </c>
      <c r="M74" s="2">
        <v>295.89999999999998</v>
      </c>
    </row>
    <row r="75" spans="1:14" x14ac:dyDescent="0.2">
      <c r="A75" s="2">
        <v>2011</v>
      </c>
      <c r="B75" s="3" t="s">
        <v>11</v>
      </c>
      <c r="C75" s="3" t="s">
        <v>28</v>
      </c>
      <c r="D75" s="2">
        <v>141</v>
      </c>
      <c r="E75" s="3" t="s">
        <v>57</v>
      </c>
      <c r="F75" s="2">
        <v>14.5</v>
      </c>
      <c r="G75" s="2">
        <v>257.14999999999998</v>
      </c>
      <c r="H75" s="2">
        <v>40.25</v>
      </c>
      <c r="I75" s="2">
        <v>0</v>
      </c>
      <c r="J75" s="2">
        <v>0</v>
      </c>
      <c r="K75" s="2">
        <v>0</v>
      </c>
      <c r="L75" s="2">
        <v>0</v>
      </c>
      <c r="M75" s="2">
        <v>311.89999999999998</v>
      </c>
    </row>
    <row r="76" spans="1:14" x14ac:dyDescent="0.2">
      <c r="A76" s="2">
        <v>2011</v>
      </c>
      <c r="B76" s="3" t="s">
        <v>11</v>
      </c>
      <c r="C76" s="3" t="s">
        <v>28</v>
      </c>
      <c r="D76" s="2">
        <v>152</v>
      </c>
      <c r="E76" s="3" t="s">
        <v>58</v>
      </c>
      <c r="F76" s="2">
        <v>71.5</v>
      </c>
      <c r="G76" s="2">
        <v>184.2</v>
      </c>
      <c r="H76" s="2">
        <v>18</v>
      </c>
      <c r="I76" s="2">
        <v>0</v>
      </c>
      <c r="J76" s="2">
        <v>0</v>
      </c>
      <c r="K76" s="2">
        <v>0</v>
      </c>
      <c r="L76" s="2">
        <v>0</v>
      </c>
      <c r="M76" s="2">
        <v>273.7</v>
      </c>
    </row>
    <row r="77" spans="1:14" x14ac:dyDescent="0.2">
      <c r="A77" s="2">
        <v>2011</v>
      </c>
      <c r="B77" s="3" t="s">
        <v>11</v>
      </c>
      <c r="C77" s="3" t="s">
        <v>28</v>
      </c>
      <c r="D77" s="2"/>
      <c r="E77" s="3" t="s">
        <v>84</v>
      </c>
      <c r="F77" s="44">
        <f>SUM(F73:F76)</f>
        <v>150</v>
      </c>
      <c r="G77" s="2"/>
      <c r="H77" s="2"/>
      <c r="I77" s="2"/>
      <c r="J77" s="2"/>
      <c r="K77" s="2"/>
      <c r="L77" s="2"/>
      <c r="M77" s="43">
        <f>SUM(M73:M76)</f>
        <v>1111</v>
      </c>
      <c r="N77" s="46">
        <f>F77/M77</f>
        <v>0.13501350135013501</v>
      </c>
    </row>
    <row r="78" spans="1:14" x14ac:dyDescent="0.2">
      <c r="A78" s="2">
        <v>2011</v>
      </c>
      <c r="B78" s="3" t="s">
        <v>12</v>
      </c>
      <c r="C78" s="3" t="s">
        <v>29</v>
      </c>
      <c r="D78" s="2">
        <v>156</v>
      </c>
      <c r="E78" s="3" t="s">
        <v>50</v>
      </c>
      <c r="F78" s="44">
        <v>257.77</v>
      </c>
      <c r="G78" s="2">
        <v>866.71</v>
      </c>
      <c r="H78" s="2">
        <v>161.02000000000001</v>
      </c>
      <c r="I78" s="2">
        <v>0</v>
      </c>
      <c r="J78" s="2">
        <v>0</v>
      </c>
      <c r="K78" s="2">
        <v>4.5</v>
      </c>
      <c r="L78" s="2">
        <v>0</v>
      </c>
      <c r="M78" s="43">
        <v>1290</v>
      </c>
      <c r="N78" s="46">
        <f>F78/M78</f>
        <v>0.19982170542635658</v>
      </c>
    </row>
    <row r="79" spans="1:14" x14ac:dyDescent="0.2">
      <c r="A79" s="2">
        <v>2011</v>
      </c>
      <c r="B79" s="3" t="s">
        <v>13</v>
      </c>
      <c r="C79" s="3" t="s">
        <v>30</v>
      </c>
      <c r="D79" s="2">
        <v>148</v>
      </c>
      <c r="E79" s="3" t="s">
        <v>59</v>
      </c>
      <c r="F79" s="2">
        <v>52.23</v>
      </c>
      <c r="G79" s="2">
        <v>370.52</v>
      </c>
      <c r="H79" s="2">
        <v>12</v>
      </c>
      <c r="I79" s="2">
        <v>0</v>
      </c>
      <c r="J79" s="2">
        <v>0</v>
      </c>
      <c r="K79" s="2">
        <v>0</v>
      </c>
      <c r="L79" s="2">
        <v>0</v>
      </c>
      <c r="M79" s="2">
        <v>434.75</v>
      </c>
    </row>
    <row r="80" spans="1:14" x14ac:dyDescent="0.2">
      <c r="A80" s="2">
        <v>2011</v>
      </c>
      <c r="B80" s="3" t="s">
        <v>13</v>
      </c>
      <c r="C80" s="3" t="s">
        <v>30</v>
      </c>
      <c r="D80" s="2">
        <v>149</v>
      </c>
      <c r="E80" s="3" t="s">
        <v>60</v>
      </c>
      <c r="F80" s="2">
        <v>14.25</v>
      </c>
      <c r="G80" s="2">
        <v>266.7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280.95</v>
      </c>
    </row>
    <row r="81" spans="1:14" x14ac:dyDescent="0.2">
      <c r="A81" s="2">
        <v>2011</v>
      </c>
      <c r="B81" s="3" t="s">
        <v>13</v>
      </c>
      <c r="C81" s="3" t="s">
        <v>30</v>
      </c>
      <c r="D81" s="2">
        <v>150</v>
      </c>
      <c r="E81" s="3" t="s">
        <v>61</v>
      </c>
      <c r="F81" s="2">
        <v>0</v>
      </c>
      <c r="G81" s="2">
        <v>232.11699999999999</v>
      </c>
      <c r="H81" s="2">
        <v>100.283</v>
      </c>
      <c r="I81" s="2">
        <v>0</v>
      </c>
      <c r="J81" s="2">
        <v>0</v>
      </c>
      <c r="K81" s="2">
        <v>0</v>
      </c>
      <c r="L81" s="2">
        <v>0</v>
      </c>
      <c r="M81" s="2">
        <v>332.4</v>
      </c>
    </row>
    <row r="82" spans="1:14" x14ac:dyDescent="0.2">
      <c r="A82" s="2">
        <v>2011</v>
      </c>
      <c r="B82" s="3" t="s">
        <v>13</v>
      </c>
      <c r="C82" s="3" t="s">
        <v>30</v>
      </c>
      <c r="D82" s="2">
        <v>151</v>
      </c>
      <c r="E82" s="3" t="s">
        <v>62</v>
      </c>
      <c r="F82" s="2">
        <v>10.3</v>
      </c>
      <c r="G82" s="2">
        <v>263.11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273.41000000000003</v>
      </c>
    </row>
    <row r="83" spans="1:14" x14ac:dyDescent="0.2">
      <c r="A83" s="2">
        <v>2011</v>
      </c>
      <c r="B83" s="3" t="s">
        <v>13</v>
      </c>
      <c r="C83" s="3" t="s">
        <v>30</v>
      </c>
      <c r="D83" s="2"/>
      <c r="E83" s="3" t="s">
        <v>84</v>
      </c>
      <c r="F83" s="44">
        <f>SUM(F79:F82)</f>
        <v>76.779999999999987</v>
      </c>
      <c r="G83" s="2"/>
      <c r="H83" s="2"/>
      <c r="I83" s="2"/>
      <c r="J83" s="2"/>
      <c r="K83" s="2"/>
      <c r="L83" s="2"/>
      <c r="M83" s="43">
        <f>SUM(M79:M82)</f>
        <v>1321.51</v>
      </c>
      <c r="N83" s="46">
        <f>F83/M83</f>
        <v>5.8100203555024169E-2</v>
      </c>
    </row>
    <row r="84" spans="1:14" x14ac:dyDescent="0.2">
      <c r="A84" s="2">
        <v>2011</v>
      </c>
      <c r="B84" s="3" t="s">
        <v>14</v>
      </c>
      <c r="C84" s="3" t="s">
        <v>31</v>
      </c>
      <c r="D84" s="2">
        <v>167</v>
      </c>
      <c r="E84" s="3" t="s">
        <v>63</v>
      </c>
      <c r="F84" s="44">
        <v>8.1</v>
      </c>
      <c r="G84" s="2">
        <v>559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43">
        <v>567.1</v>
      </c>
      <c r="N84" s="46">
        <f>F84/M84</f>
        <v>1.4283195203667783E-2</v>
      </c>
    </row>
    <row r="85" spans="1:14" x14ac:dyDescent="0.2">
      <c r="A85" s="2">
        <v>2012</v>
      </c>
      <c r="B85" s="3" t="s">
        <v>2</v>
      </c>
      <c r="C85" s="3" t="s">
        <v>19</v>
      </c>
      <c r="D85" s="2">
        <v>147</v>
      </c>
      <c r="E85" s="3" t="s">
        <v>37</v>
      </c>
      <c r="F85" s="2">
        <v>42.93</v>
      </c>
      <c r="G85" s="2">
        <v>1362.97</v>
      </c>
      <c r="H85" s="2">
        <v>24</v>
      </c>
      <c r="I85" s="2">
        <v>0</v>
      </c>
      <c r="J85" s="2">
        <v>0</v>
      </c>
      <c r="K85" s="2">
        <v>0</v>
      </c>
      <c r="L85" s="2">
        <v>0</v>
      </c>
      <c r="M85" s="2">
        <v>1429.9</v>
      </c>
    </row>
    <row r="86" spans="1:14" x14ac:dyDescent="0.2">
      <c r="A86" s="2">
        <v>2012</v>
      </c>
      <c r="B86" s="3" t="s">
        <v>2</v>
      </c>
      <c r="C86" s="3" t="s">
        <v>19</v>
      </c>
      <c r="D86" s="2"/>
      <c r="E86" s="47" t="s">
        <v>84</v>
      </c>
      <c r="F86" s="44">
        <v>42.93</v>
      </c>
      <c r="G86" s="2"/>
      <c r="H86" s="2"/>
      <c r="I86" s="2"/>
      <c r="J86" s="2"/>
      <c r="K86" s="2"/>
      <c r="L86" s="2"/>
      <c r="M86" s="43">
        <v>1429.9</v>
      </c>
      <c r="N86" s="46">
        <f>F86/M86</f>
        <v>3.0023078536960623E-2</v>
      </c>
    </row>
    <row r="87" spans="1:14" x14ac:dyDescent="0.2">
      <c r="A87" s="2">
        <v>2012</v>
      </c>
      <c r="B87" s="3" t="s">
        <v>3</v>
      </c>
      <c r="C87" s="3" t="s">
        <v>20</v>
      </c>
      <c r="D87" s="2">
        <v>168</v>
      </c>
      <c r="E87" s="3" t="s">
        <v>38</v>
      </c>
      <c r="F87" s="2">
        <v>11.6</v>
      </c>
      <c r="G87" s="2">
        <v>705.1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716.7</v>
      </c>
    </row>
    <row r="88" spans="1:14" x14ac:dyDescent="0.2">
      <c r="A88" s="2">
        <v>2012</v>
      </c>
      <c r="B88" s="3" t="s">
        <v>3</v>
      </c>
      <c r="C88" s="3" t="s">
        <v>20</v>
      </c>
      <c r="D88" s="2">
        <v>173</v>
      </c>
      <c r="E88" s="3" t="s">
        <v>39</v>
      </c>
      <c r="F88" s="2">
        <v>10.8</v>
      </c>
      <c r="G88" s="2">
        <v>540.86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551.66</v>
      </c>
    </row>
    <row r="89" spans="1:14" x14ac:dyDescent="0.2">
      <c r="A89" s="2">
        <v>2012</v>
      </c>
      <c r="B89" s="3" t="s">
        <v>3</v>
      </c>
      <c r="C89" s="3" t="s">
        <v>20</v>
      </c>
      <c r="D89" s="2"/>
      <c r="E89" s="3" t="s">
        <v>84</v>
      </c>
      <c r="F89" s="44">
        <f>SUM(F87:F88)</f>
        <v>22.4</v>
      </c>
      <c r="G89" s="2"/>
      <c r="H89" s="2"/>
      <c r="I89" s="2"/>
      <c r="J89" s="2"/>
      <c r="K89" s="2"/>
      <c r="L89" s="2"/>
      <c r="M89" s="43">
        <f>SUM(M87:M88)</f>
        <v>1268.3600000000001</v>
      </c>
      <c r="N89" s="46">
        <f>F89/M89</f>
        <v>1.7660601091172849E-2</v>
      </c>
    </row>
    <row r="90" spans="1:14" x14ac:dyDescent="0.2">
      <c r="A90" s="2">
        <v>2012</v>
      </c>
      <c r="B90" s="3" t="s">
        <v>4</v>
      </c>
      <c r="C90" s="3" t="s">
        <v>21</v>
      </c>
      <c r="D90" s="2">
        <v>154</v>
      </c>
      <c r="E90" s="3" t="s">
        <v>40</v>
      </c>
      <c r="F90" s="2">
        <v>126.5</v>
      </c>
      <c r="G90" s="2">
        <v>1186.701</v>
      </c>
      <c r="H90" s="2">
        <v>104.099</v>
      </c>
      <c r="I90" s="2">
        <v>7.2</v>
      </c>
      <c r="J90" s="2">
        <v>0</v>
      </c>
      <c r="K90" s="2">
        <v>12.9</v>
      </c>
      <c r="L90" s="2">
        <v>0</v>
      </c>
      <c r="M90" s="2">
        <v>1437.4</v>
      </c>
    </row>
    <row r="91" spans="1:14" x14ac:dyDescent="0.2">
      <c r="A91" s="2">
        <v>2012</v>
      </c>
      <c r="B91" s="3" t="s">
        <v>4</v>
      </c>
      <c r="C91" s="3" t="s">
        <v>21</v>
      </c>
      <c r="D91" s="2">
        <v>155</v>
      </c>
      <c r="E91" s="3" t="s">
        <v>41</v>
      </c>
      <c r="F91" s="2">
        <v>50.35</v>
      </c>
      <c r="G91" s="2">
        <v>271.75</v>
      </c>
      <c r="H91" s="2">
        <v>7.5</v>
      </c>
      <c r="I91" s="2">
        <v>4.5</v>
      </c>
      <c r="J91" s="2">
        <v>0</v>
      </c>
      <c r="K91" s="2">
        <v>4.5</v>
      </c>
      <c r="L91" s="2">
        <v>0</v>
      </c>
      <c r="M91" s="2">
        <v>338.6</v>
      </c>
    </row>
    <row r="92" spans="1:14" x14ac:dyDescent="0.2">
      <c r="A92" s="2">
        <v>2012</v>
      </c>
      <c r="B92" s="3" t="s">
        <v>4</v>
      </c>
      <c r="C92" s="3" t="s">
        <v>21</v>
      </c>
      <c r="D92" s="2">
        <v>165</v>
      </c>
      <c r="E92" s="3" t="s">
        <v>42</v>
      </c>
      <c r="F92" s="2">
        <v>33.049999999999997</v>
      </c>
      <c r="G92" s="2">
        <v>366.95</v>
      </c>
      <c r="H92" s="2">
        <v>7.5</v>
      </c>
      <c r="I92" s="2">
        <v>4.5</v>
      </c>
      <c r="J92" s="2">
        <v>0</v>
      </c>
      <c r="K92" s="2">
        <v>4.5</v>
      </c>
      <c r="L92" s="2">
        <v>0</v>
      </c>
      <c r="M92" s="2">
        <v>416.5</v>
      </c>
    </row>
    <row r="93" spans="1:14" x14ac:dyDescent="0.2">
      <c r="A93" s="2">
        <v>2012</v>
      </c>
      <c r="B93" s="3" t="s">
        <v>4</v>
      </c>
      <c r="C93" s="3" t="s">
        <v>21</v>
      </c>
      <c r="D93" s="2">
        <v>174</v>
      </c>
      <c r="E93" s="3" t="s">
        <v>64</v>
      </c>
      <c r="F93" s="2">
        <v>6</v>
      </c>
      <c r="G93" s="2">
        <v>168.3</v>
      </c>
      <c r="H93" s="2">
        <v>7.5</v>
      </c>
      <c r="I93" s="2">
        <v>6</v>
      </c>
      <c r="J93" s="2">
        <v>0</v>
      </c>
      <c r="K93" s="2">
        <v>6</v>
      </c>
      <c r="L93" s="2">
        <v>0</v>
      </c>
      <c r="M93" s="2">
        <v>193.8</v>
      </c>
    </row>
    <row r="94" spans="1:14" x14ac:dyDescent="0.2">
      <c r="A94" s="2">
        <v>2012</v>
      </c>
      <c r="B94" s="3" t="s">
        <v>4</v>
      </c>
      <c r="C94" s="3" t="s">
        <v>21</v>
      </c>
      <c r="D94" s="2">
        <v>175</v>
      </c>
      <c r="E94" s="3" t="s">
        <v>65</v>
      </c>
      <c r="F94" s="2">
        <v>5.4</v>
      </c>
      <c r="G94" s="2">
        <v>68.58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74.72</v>
      </c>
    </row>
    <row r="95" spans="1:14" x14ac:dyDescent="0.2">
      <c r="A95" s="2">
        <v>2012</v>
      </c>
      <c r="B95" s="3" t="s">
        <v>4</v>
      </c>
      <c r="C95" s="3" t="s">
        <v>21</v>
      </c>
      <c r="D95" s="2"/>
      <c r="E95" s="3" t="s">
        <v>84</v>
      </c>
      <c r="F95" s="44">
        <f>SUM(F90:F94)</f>
        <v>221.29999999999998</v>
      </c>
      <c r="G95" s="2"/>
      <c r="H95" s="2"/>
      <c r="I95" s="2"/>
      <c r="J95" s="2"/>
      <c r="K95" s="2"/>
      <c r="L95" s="2"/>
      <c r="M95" s="43">
        <f>SUM(M90:M94)</f>
        <v>2461.02</v>
      </c>
      <c r="N95" s="46">
        <f>F95/M95</f>
        <v>8.9922064834905849E-2</v>
      </c>
    </row>
    <row r="96" spans="1:14" x14ac:dyDescent="0.2">
      <c r="A96" s="2">
        <v>2012</v>
      </c>
      <c r="B96" s="3" t="s">
        <v>5</v>
      </c>
      <c r="C96" s="3" t="s">
        <v>22</v>
      </c>
      <c r="D96" s="2">
        <v>142</v>
      </c>
      <c r="E96" s="3" t="s">
        <v>43</v>
      </c>
      <c r="F96" s="2">
        <v>17.100000000000001</v>
      </c>
      <c r="G96" s="2">
        <v>888.5</v>
      </c>
      <c r="H96" s="2">
        <v>13.5</v>
      </c>
      <c r="I96" s="2">
        <v>4.5</v>
      </c>
      <c r="J96" s="2">
        <v>4.5</v>
      </c>
      <c r="K96" s="2">
        <v>4.5</v>
      </c>
      <c r="L96" s="2">
        <v>0</v>
      </c>
      <c r="M96" s="2">
        <v>932.6</v>
      </c>
    </row>
    <row r="97" spans="1:14" x14ac:dyDescent="0.2">
      <c r="A97" s="2">
        <v>2012</v>
      </c>
      <c r="B97" s="3" t="s">
        <v>5</v>
      </c>
      <c r="C97" s="3" t="s">
        <v>22</v>
      </c>
      <c r="D97" s="2">
        <v>160</v>
      </c>
      <c r="E97" s="3" t="s">
        <v>44</v>
      </c>
      <c r="F97" s="2">
        <v>19.225000000000001</v>
      </c>
      <c r="G97" s="2">
        <v>363.77499999999998</v>
      </c>
      <c r="H97" s="2">
        <v>145.6</v>
      </c>
      <c r="I97" s="2">
        <v>6</v>
      </c>
      <c r="J97" s="2">
        <v>0</v>
      </c>
      <c r="K97" s="2">
        <v>6</v>
      </c>
      <c r="L97" s="2">
        <v>0</v>
      </c>
      <c r="M97" s="2">
        <v>540.6</v>
      </c>
    </row>
    <row r="98" spans="1:14" x14ac:dyDescent="0.2">
      <c r="A98" s="2">
        <v>2012</v>
      </c>
      <c r="B98" s="3" t="s">
        <v>5</v>
      </c>
      <c r="C98" s="3" t="s">
        <v>22</v>
      </c>
      <c r="D98" s="2">
        <v>161</v>
      </c>
      <c r="E98" s="3" t="s">
        <v>45</v>
      </c>
      <c r="F98" s="2">
        <v>9</v>
      </c>
      <c r="G98" s="2">
        <v>476.05</v>
      </c>
      <c r="H98" s="2">
        <v>9</v>
      </c>
      <c r="I98" s="2">
        <v>4.5</v>
      </c>
      <c r="J98" s="2">
        <v>0</v>
      </c>
      <c r="K98" s="2">
        <v>9</v>
      </c>
      <c r="L98" s="2">
        <v>0</v>
      </c>
      <c r="M98" s="2">
        <v>507.55</v>
      </c>
    </row>
    <row r="99" spans="1:14" x14ac:dyDescent="0.2">
      <c r="A99" s="2">
        <v>2012</v>
      </c>
      <c r="B99" s="3" t="s">
        <v>5</v>
      </c>
      <c r="C99" s="3" t="s">
        <v>22</v>
      </c>
      <c r="D99" s="2">
        <v>163</v>
      </c>
      <c r="E99" s="3" t="s">
        <v>46</v>
      </c>
      <c r="F99" s="2">
        <v>29.25</v>
      </c>
      <c r="G99" s="2">
        <v>720.15</v>
      </c>
      <c r="H99" s="2">
        <v>152.19999999999999</v>
      </c>
      <c r="I99" s="2">
        <v>6</v>
      </c>
      <c r="J99" s="2">
        <v>0</v>
      </c>
      <c r="K99" s="2">
        <v>6</v>
      </c>
      <c r="L99" s="2">
        <v>0</v>
      </c>
      <c r="M99" s="2">
        <v>913.6</v>
      </c>
    </row>
    <row r="100" spans="1:14" x14ac:dyDescent="0.2">
      <c r="A100" s="2">
        <v>2012</v>
      </c>
      <c r="B100" s="3" t="s">
        <v>5</v>
      </c>
      <c r="C100" s="3" t="s">
        <v>22</v>
      </c>
      <c r="D100" s="2">
        <v>169</v>
      </c>
      <c r="E100" s="3" t="s">
        <v>47</v>
      </c>
      <c r="F100" s="2">
        <v>9</v>
      </c>
      <c r="G100" s="2">
        <v>863.55</v>
      </c>
      <c r="H100" s="2">
        <v>18</v>
      </c>
      <c r="I100" s="2">
        <v>4.5</v>
      </c>
      <c r="J100" s="2">
        <v>0</v>
      </c>
      <c r="K100" s="2">
        <v>4.5</v>
      </c>
      <c r="L100" s="2">
        <v>0</v>
      </c>
      <c r="M100" s="2">
        <v>899.55</v>
      </c>
    </row>
    <row r="101" spans="1:14" x14ac:dyDescent="0.2">
      <c r="A101" s="2">
        <v>2012</v>
      </c>
      <c r="B101" s="3" t="s">
        <v>5</v>
      </c>
      <c r="C101" s="3" t="s">
        <v>22</v>
      </c>
      <c r="D101" s="2"/>
      <c r="E101" s="3" t="s">
        <v>84</v>
      </c>
      <c r="F101" s="44">
        <f>SUM(F96:F100)</f>
        <v>83.575000000000003</v>
      </c>
      <c r="G101" s="2"/>
      <c r="H101" s="2"/>
      <c r="I101" s="2"/>
      <c r="J101" s="2"/>
      <c r="K101" s="2"/>
      <c r="L101" s="2"/>
      <c r="M101" s="43">
        <f>SUM(M96:M100)</f>
        <v>3793.8999999999996</v>
      </c>
      <c r="N101" s="46">
        <f>F101/M101</f>
        <v>2.2028783046469335E-2</v>
      </c>
    </row>
    <row r="102" spans="1:14" x14ac:dyDescent="0.2">
      <c r="A102" s="2">
        <v>2012</v>
      </c>
      <c r="B102" s="3" t="s">
        <v>6</v>
      </c>
      <c r="C102" s="3" t="s">
        <v>23</v>
      </c>
      <c r="D102" s="2">
        <v>153</v>
      </c>
      <c r="E102" s="3" t="s">
        <v>48</v>
      </c>
      <c r="F102" s="2">
        <v>0</v>
      </c>
      <c r="G102" s="2">
        <v>495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495</v>
      </c>
    </row>
    <row r="103" spans="1:14" x14ac:dyDescent="0.2">
      <c r="A103" s="2">
        <v>2012</v>
      </c>
      <c r="B103" s="3" t="s">
        <v>6</v>
      </c>
      <c r="C103" s="3" t="s">
        <v>23</v>
      </c>
      <c r="D103" s="2"/>
      <c r="E103" s="3" t="s">
        <v>84</v>
      </c>
      <c r="F103" s="44">
        <v>0</v>
      </c>
      <c r="G103" s="2"/>
      <c r="H103" s="2"/>
      <c r="I103" s="2"/>
      <c r="J103" s="2"/>
      <c r="K103" s="2"/>
      <c r="L103" s="2"/>
      <c r="M103" s="43">
        <v>495</v>
      </c>
      <c r="N103" s="46">
        <f>F103/M103</f>
        <v>0</v>
      </c>
    </row>
    <row r="104" spans="1:14" x14ac:dyDescent="0.2">
      <c r="A104" s="2">
        <v>2012</v>
      </c>
      <c r="B104" s="3" t="s">
        <v>7</v>
      </c>
      <c r="C104" s="3" t="s">
        <v>24</v>
      </c>
      <c r="D104" s="2">
        <v>138</v>
      </c>
      <c r="E104" s="3" t="s">
        <v>49</v>
      </c>
      <c r="F104" s="2">
        <v>127.4</v>
      </c>
      <c r="G104" s="2">
        <v>2099.9</v>
      </c>
      <c r="H104" s="2">
        <v>45</v>
      </c>
      <c r="I104" s="2">
        <v>12</v>
      </c>
      <c r="J104" s="2">
        <v>0</v>
      </c>
      <c r="K104" s="2">
        <v>0</v>
      </c>
      <c r="L104" s="2">
        <v>0</v>
      </c>
      <c r="M104" s="2">
        <v>2284.3000000000002</v>
      </c>
    </row>
    <row r="105" spans="1:14" x14ac:dyDescent="0.2">
      <c r="A105" s="2">
        <v>2012</v>
      </c>
      <c r="B105" s="3" t="s">
        <v>7</v>
      </c>
      <c r="C105" s="3" t="s">
        <v>24</v>
      </c>
      <c r="D105" s="2"/>
      <c r="E105" s="3" t="s">
        <v>84</v>
      </c>
      <c r="F105" s="44">
        <f>SUM(F104)</f>
        <v>127.4</v>
      </c>
      <c r="G105" s="2"/>
      <c r="H105" s="2"/>
      <c r="I105" s="2"/>
      <c r="J105" s="2"/>
      <c r="K105" s="2"/>
      <c r="L105" s="2"/>
      <c r="M105" s="43">
        <f>SUM(M104)</f>
        <v>2284.3000000000002</v>
      </c>
      <c r="N105" s="46">
        <f>F105/M105</f>
        <v>5.5772008930525759E-2</v>
      </c>
    </row>
    <row r="106" spans="1:14" x14ac:dyDescent="0.2">
      <c r="A106" s="2">
        <v>2012</v>
      </c>
      <c r="B106" s="3" t="s">
        <v>8</v>
      </c>
      <c r="C106" s="3" t="s">
        <v>25</v>
      </c>
      <c r="D106" s="2">
        <v>143</v>
      </c>
      <c r="E106" s="3" t="s">
        <v>43</v>
      </c>
      <c r="F106" s="2">
        <v>31.5</v>
      </c>
      <c r="G106" s="2">
        <v>415.7</v>
      </c>
      <c r="H106" s="2">
        <v>32</v>
      </c>
      <c r="I106" s="2">
        <v>0</v>
      </c>
      <c r="J106" s="2">
        <v>0</v>
      </c>
      <c r="K106" s="2">
        <v>0</v>
      </c>
      <c r="L106" s="2">
        <v>0</v>
      </c>
      <c r="M106" s="2">
        <v>479.2</v>
      </c>
    </row>
    <row r="107" spans="1:14" x14ac:dyDescent="0.2">
      <c r="A107" s="2">
        <v>2012</v>
      </c>
      <c r="B107" s="3" t="s">
        <v>8</v>
      </c>
      <c r="C107" s="3" t="s">
        <v>25</v>
      </c>
      <c r="D107" s="2">
        <v>157</v>
      </c>
      <c r="E107" s="3" t="s">
        <v>50</v>
      </c>
      <c r="F107" s="2">
        <v>31.5</v>
      </c>
      <c r="G107" s="2">
        <v>199.5</v>
      </c>
      <c r="H107" s="2">
        <v>30.75</v>
      </c>
      <c r="I107" s="2">
        <v>0</v>
      </c>
      <c r="J107" s="2">
        <v>0</v>
      </c>
      <c r="K107" s="2">
        <v>0</v>
      </c>
      <c r="L107" s="2">
        <v>0</v>
      </c>
      <c r="M107" s="2">
        <v>271.5</v>
      </c>
    </row>
    <row r="108" spans="1:14" x14ac:dyDescent="0.2">
      <c r="A108" s="2">
        <v>2012</v>
      </c>
      <c r="B108" s="3" t="s">
        <v>8</v>
      </c>
      <c r="C108" s="3" t="s">
        <v>25</v>
      </c>
      <c r="D108" s="2">
        <v>159</v>
      </c>
      <c r="E108" s="3" t="s">
        <v>51</v>
      </c>
      <c r="F108" s="2">
        <v>73.599999999999994</v>
      </c>
      <c r="G108" s="2">
        <v>245.6</v>
      </c>
      <c r="H108" s="2">
        <v>6.5</v>
      </c>
      <c r="I108" s="2">
        <v>0</v>
      </c>
      <c r="J108" s="2">
        <v>0</v>
      </c>
      <c r="K108" s="2">
        <v>0</v>
      </c>
      <c r="L108" s="2">
        <v>0</v>
      </c>
      <c r="M108" s="2">
        <v>325.7</v>
      </c>
    </row>
    <row r="109" spans="1:14" x14ac:dyDescent="0.2">
      <c r="A109" s="2">
        <v>2012</v>
      </c>
      <c r="B109" s="3" t="s">
        <v>8</v>
      </c>
      <c r="C109" s="3" t="s">
        <v>25</v>
      </c>
      <c r="D109" s="2">
        <v>162</v>
      </c>
      <c r="E109" s="3" t="s">
        <v>45</v>
      </c>
      <c r="F109" s="2">
        <v>37</v>
      </c>
      <c r="G109" s="2">
        <v>288.85000000000002</v>
      </c>
      <c r="H109" s="2">
        <v>9</v>
      </c>
      <c r="I109" s="2">
        <v>0</v>
      </c>
      <c r="J109" s="2">
        <v>0</v>
      </c>
      <c r="K109" s="2">
        <v>0</v>
      </c>
      <c r="L109" s="2">
        <v>0</v>
      </c>
      <c r="M109" s="2">
        <v>334.85</v>
      </c>
    </row>
    <row r="110" spans="1:14" x14ac:dyDescent="0.2">
      <c r="A110" s="2">
        <v>2012</v>
      </c>
      <c r="B110" s="3" t="s">
        <v>8</v>
      </c>
      <c r="C110" s="3" t="s">
        <v>25</v>
      </c>
      <c r="D110" s="2">
        <v>166</v>
      </c>
      <c r="E110" s="3" t="s">
        <v>42</v>
      </c>
      <c r="F110" s="2">
        <v>4.1500000000000004</v>
      </c>
      <c r="G110" s="2">
        <v>191.6</v>
      </c>
      <c r="H110" s="2">
        <v>4.5</v>
      </c>
      <c r="I110" s="2">
        <v>0</v>
      </c>
      <c r="J110" s="2">
        <v>0</v>
      </c>
      <c r="K110" s="2">
        <v>0</v>
      </c>
      <c r="L110" s="2">
        <v>0</v>
      </c>
      <c r="M110" s="2">
        <v>200.25</v>
      </c>
    </row>
    <row r="111" spans="1:14" x14ac:dyDescent="0.2">
      <c r="A111" s="2">
        <v>2012</v>
      </c>
      <c r="B111" s="3" t="s">
        <v>8</v>
      </c>
      <c r="C111" s="3" t="s">
        <v>25</v>
      </c>
      <c r="D111" s="2">
        <v>170</v>
      </c>
      <c r="E111" s="3" t="s">
        <v>47</v>
      </c>
      <c r="F111" s="2">
        <v>28.5</v>
      </c>
      <c r="G111" s="2">
        <v>413.2</v>
      </c>
      <c r="H111" s="2">
        <v>15</v>
      </c>
      <c r="I111" s="2">
        <v>0</v>
      </c>
      <c r="J111" s="2">
        <v>0</v>
      </c>
      <c r="K111" s="2">
        <v>0</v>
      </c>
      <c r="L111" s="2">
        <v>0</v>
      </c>
      <c r="M111" s="2">
        <v>456.7</v>
      </c>
    </row>
    <row r="112" spans="1:14" x14ac:dyDescent="0.2">
      <c r="A112" s="2">
        <v>2012</v>
      </c>
      <c r="B112" s="3" t="s">
        <v>8</v>
      </c>
      <c r="C112" s="3" t="s">
        <v>25</v>
      </c>
      <c r="D112" s="2"/>
      <c r="E112" s="3" t="s">
        <v>84</v>
      </c>
      <c r="F112" s="44">
        <f>SUM(F106:F111)</f>
        <v>206.25</v>
      </c>
      <c r="G112" s="2"/>
      <c r="H112" s="2"/>
      <c r="I112" s="2"/>
      <c r="J112" s="2"/>
      <c r="K112" s="2"/>
      <c r="L112" s="2"/>
      <c r="M112" s="43">
        <f>SUM(M106:M111)</f>
        <v>2068.1999999999998</v>
      </c>
      <c r="N112" s="46">
        <f>F112/M112</f>
        <v>9.9724398027270095E-2</v>
      </c>
    </row>
    <row r="113" spans="1:14" x14ac:dyDescent="0.2">
      <c r="A113" s="2">
        <v>2012</v>
      </c>
      <c r="B113" s="3" t="s">
        <v>9</v>
      </c>
      <c r="C113" s="3" t="s">
        <v>26</v>
      </c>
      <c r="D113" s="2">
        <v>144</v>
      </c>
      <c r="E113" s="3" t="s">
        <v>52</v>
      </c>
      <c r="F113" s="2">
        <v>118.71</v>
      </c>
      <c r="G113" s="2">
        <v>1141.29</v>
      </c>
      <c r="H113" s="2">
        <v>13.5</v>
      </c>
      <c r="I113" s="2">
        <v>0</v>
      </c>
      <c r="J113" s="2">
        <v>0</v>
      </c>
      <c r="K113" s="2">
        <v>0</v>
      </c>
      <c r="L113" s="2">
        <v>0</v>
      </c>
      <c r="M113" s="2">
        <v>1273.5</v>
      </c>
    </row>
    <row r="114" spans="1:14" x14ac:dyDescent="0.2">
      <c r="A114" s="2">
        <v>2012</v>
      </c>
      <c r="B114" s="3" t="s">
        <v>9</v>
      </c>
      <c r="C114" s="3" t="s">
        <v>26</v>
      </c>
      <c r="D114" s="2">
        <v>145</v>
      </c>
      <c r="E114" s="3" t="s">
        <v>53</v>
      </c>
      <c r="F114" s="2">
        <v>127</v>
      </c>
      <c r="G114" s="2">
        <v>282</v>
      </c>
      <c r="H114" s="2">
        <v>6</v>
      </c>
      <c r="I114" s="2">
        <v>0</v>
      </c>
      <c r="J114" s="2">
        <v>0</v>
      </c>
      <c r="K114" s="2">
        <v>0</v>
      </c>
      <c r="L114" s="2">
        <v>0</v>
      </c>
      <c r="M114" s="2">
        <v>415</v>
      </c>
    </row>
    <row r="115" spans="1:14" x14ac:dyDescent="0.2">
      <c r="A115" s="2">
        <v>2012</v>
      </c>
      <c r="B115" s="3" t="s">
        <v>9</v>
      </c>
      <c r="C115" s="3" t="s">
        <v>26</v>
      </c>
      <c r="D115" s="2"/>
      <c r="E115" s="3" t="s">
        <v>84</v>
      </c>
      <c r="F115" s="44">
        <f>SUM(F113:F114)</f>
        <v>245.70999999999998</v>
      </c>
      <c r="G115" s="2"/>
      <c r="H115" s="2"/>
      <c r="I115" s="2"/>
      <c r="J115" s="2"/>
      <c r="K115" s="2"/>
      <c r="L115" s="2"/>
      <c r="M115" s="43">
        <f>SUM(M113:M114)</f>
        <v>1688.5</v>
      </c>
      <c r="N115" s="46">
        <f>F115/M115</f>
        <v>0.14551969203435</v>
      </c>
    </row>
    <row r="116" spans="1:14" x14ac:dyDescent="0.2">
      <c r="A116" s="2">
        <v>2012</v>
      </c>
      <c r="B116" s="3" t="s">
        <v>10</v>
      </c>
      <c r="C116" s="3" t="s">
        <v>27</v>
      </c>
      <c r="D116" s="2">
        <v>146</v>
      </c>
      <c r="E116" s="3" t="s">
        <v>54</v>
      </c>
      <c r="F116" s="2">
        <v>25.3</v>
      </c>
      <c r="G116" s="2">
        <v>357.6</v>
      </c>
      <c r="H116" s="2">
        <v>9</v>
      </c>
      <c r="I116" s="2">
        <v>0</v>
      </c>
      <c r="J116" s="2">
        <v>0</v>
      </c>
      <c r="K116" s="2">
        <v>0</v>
      </c>
      <c r="L116" s="2">
        <v>0</v>
      </c>
      <c r="M116" s="2">
        <v>394.9</v>
      </c>
    </row>
    <row r="117" spans="1:14" x14ac:dyDescent="0.2">
      <c r="A117" s="2">
        <v>2012</v>
      </c>
      <c r="B117" s="3" t="s">
        <v>10</v>
      </c>
      <c r="C117" s="3" t="s">
        <v>27</v>
      </c>
      <c r="D117" s="2">
        <v>158</v>
      </c>
      <c r="E117" s="3" t="s">
        <v>51</v>
      </c>
      <c r="F117" s="2">
        <v>11.12</v>
      </c>
      <c r="G117" s="2">
        <v>496.93900000000002</v>
      </c>
      <c r="H117" s="2">
        <v>92.061000000000007</v>
      </c>
      <c r="I117" s="2">
        <v>0</v>
      </c>
      <c r="J117" s="2">
        <v>0</v>
      </c>
      <c r="K117" s="2">
        <v>4.5</v>
      </c>
      <c r="L117" s="2">
        <v>0</v>
      </c>
      <c r="M117" s="2">
        <v>604.62</v>
      </c>
    </row>
    <row r="118" spans="1:14" x14ac:dyDescent="0.2">
      <c r="A118" s="2">
        <v>2012</v>
      </c>
      <c r="B118" s="3" t="s">
        <v>10</v>
      </c>
      <c r="C118" s="3" t="s">
        <v>27</v>
      </c>
      <c r="D118" s="2"/>
      <c r="E118" s="3" t="s">
        <v>84</v>
      </c>
      <c r="F118" s="44">
        <f>SUM(F116:F117)</f>
        <v>36.42</v>
      </c>
      <c r="G118" s="2"/>
      <c r="H118" s="2"/>
      <c r="I118" s="2"/>
      <c r="J118" s="2"/>
      <c r="K118" s="2"/>
      <c r="L118" s="2"/>
      <c r="M118" s="43">
        <f>SUM(M116:M117)</f>
        <v>999.52</v>
      </c>
      <c r="N118" s="46">
        <f>F118/M118</f>
        <v>3.6437489995197699E-2</v>
      </c>
    </row>
    <row r="119" spans="1:14" x14ac:dyDescent="0.2">
      <c r="A119" s="2">
        <v>2012</v>
      </c>
      <c r="B119" s="3" t="s">
        <v>11</v>
      </c>
      <c r="C119" s="3" t="s">
        <v>28</v>
      </c>
      <c r="D119" s="2">
        <v>139</v>
      </c>
      <c r="E119" s="3" t="s">
        <v>55</v>
      </c>
      <c r="F119" s="2">
        <v>18.100000000000001</v>
      </c>
      <c r="G119" s="2">
        <v>248.95</v>
      </c>
      <c r="H119" s="2">
        <v>52.85</v>
      </c>
      <c r="I119" s="2">
        <v>0</v>
      </c>
      <c r="J119" s="2">
        <v>0</v>
      </c>
      <c r="K119" s="2">
        <v>0</v>
      </c>
      <c r="L119" s="2">
        <v>0</v>
      </c>
      <c r="M119" s="2">
        <v>319.89999999999998</v>
      </c>
    </row>
    <row r="120" spans="1:14" x14ac:dyDescent="0.2">
      <c r="A120" s="2">
        <v>2012</v>
      </c>
      <c r="B120" s="3" t="s">
        <v>11</v>
      </c>
      <c r="C120" s="3" t="s">
        <v>28</v>
      </c>
      <c r="D120" s="2">
        <v>140</v>
      </c>
      <c r="E120" s="3" t="s">
        <v>56</v>
      </c>
      <c r="F120" s="2">
        <v>13.29</v>
      </c>
      <c r="G120" s="2">
        <v>221.06</v>
      </c>
      <c r="H120" s="2">
        <v>79.5</v>
      </c>
      <c r="I120" s="2">
        <v>30</v>
      </c>
      <c r="J120" s="2">
        <v>0</v>
      </c>
      <c r="K120" s="2">
        <v>23</v>
      </c>
      <c r="L120" s="2">
        <v>0</v>
      </c>
      <c r="M120" s="2">
        <v>366.85</v>
      </c>
    </row>
    <row r="121" spans="1:14" x14ac:dyDescent="0.2">
      <c r="A121" s="2">
        <v>2012</v>
      </c>
      <c r="B121" s="3" t="s">
        <v>11</v>
      </c>
      <c r="C121" s="3" t="s">
        <v>28</v>
      </c>
      <c r="D121" s="2">
        <v>141</v>
      </c>
      <c r="E121" s="3" t="s">
        <v>57</v>
      </c>
      <c r="F121" s="2">
        <v>26.25</v>
      </c>
      <c r="G121" s="2">
        <v>346.15</v>
      </c>
      <c r="H121" s="2">
        <v>36</v>
      </c>
      <c r="I121" s="2">
        <v>0</v>
      </c>
      <c r="J121" s="2">
        <v>0</v>
      </c>
      <c r="K121" s="2">
        <v>0</v>
      </c>
      <c r="L121" s="2">
        <v>0</v>
      </c>
      <c r="M121" s="2">
        <v>408.4</v>
      </c>
    </row>
    <row r="122" spans="1:14" x14ac:dyDescent="0.2">
      <c r="A122" s="2">
        <v>2012</v>
      </c>
      <c r="B122" s="3" t="s">
        <v>11</v>
      </c>
      <c r="C122" s="3" t="s">
        <v>28</v>
      </c>
      <c r="D122" s="2">
        <v>152</v>
      </c>
      <c r="E122" s="3" t="s">
        <v>58</v>
      </c>
      <c r="F122" s="2">
        <v>86.11</v>
      </c>
      <c r="G122" s="2">
        <v>258.79000000000002</v>
      </c>
      <c r="H122" s="2">
        <v>18</v>
      </c>
      <c r="I122" s="2">
        <v>0</v>
      </c>
      <c r="J122" s="2">
        <v>0</v>
      </c>
      <c r="K122" s="2">
        <v>4.5</v>
      </c>
      <c r="L122" s="2">
        <v>0</v>
      </c>
      <c r="M122" s="2">
        <v>376.4</v>
      </c>
    </row>
    <row r="123" spans="1:14" x14ac:dyDescent="0.2">
      <c r="A123" s="2">
        <v>2012</v>
      </c>
      <c r="B123" s="3" t="s">
        <v>11</v>
      </c>
      <c r="C123" s="3" t="s">
        <v>28</v>
      </c>
      <c r="D123" s="2"/>
      <c r="E123" s="3" t="s">
        <v>84</v>
      </c>
      <c r="F123" s="44">
        <f>SUM(F119:F122)</f>
        <v>143.75</v>
      </c>
      <c r="G123" s="2"/>
      <c r="H123" s="2"/>
      <c r="I123" s="2"/>
      <c r="J123" s="2"/>
      <c r="K123" s="2"/>
      <c r="L123" s="2"/>
      <c r="M123" s="43">
        <f>SUM(M119:M122)</f>
        <v>1471.5500000000002</v>
      </c>
      <c r="N123" s="46">
        <f>F123/M123</f>
        <v>9.7686113281913622E-2</v>
      </c>
    </row>
    <row r="124" spans="1:14" x14ac:dyDescent="0.2">
      <c r="A124" s="2">
        <v>2012</v>
      </c>
      <c r="B124" s="3" t="s">
        <v>12</v>
      </c>
      <c r="C124" s="3" t="s">
        <v>29</v>
      </c>
      <c r="D124" s="2">
        <v>156</v>
      </c>
      <c r="E124" s="3" t="s">
        <v>50</v>
      </c>
      <c r="F124" s="2">
        <v>293.63</v>
      </c>
      <c r="G124" s="2">
        <v>1142.8699999999999</v>
      </c>
      <c r="H124" s="2">
        <v>213</v>
      </c>
      <c r="I124" s="2">
        <v>0</v>
      </c>
      <c r="J124" s="2">
        <v>0</v>
      </c>
      <c r="K124" s="2">
        <v>4.5</v>
      </c>
      <c r="L124" s="2">
        <v>0</v>
      </c>
      <c r="M124" s="2">
        <v>1672</v>
      </c>
    </row>
    <row r="125" spans="1:14" x14ac:dyDescent="0.2">
      <c r="A125" s="2">
        <v>2012</v>
      </c>
      <c r="B125" s="3" t="s">
        <v>12</v>
      </c>
      <c r="C125" s="3" t="s">
        <v>29</v>
      </c>
      <c r="D125" s="2"/>
      <c r="E125" s="3" t="s">
        <v>84</v>
      </c>
      <c r="F125" s="44">
        <v>293.63</v>
      </c>
      <c r="G125" s="2"/>
      <c r="H125" s="2"/>
      <c r="I125" s="2"/>
      <c r="J125" s="2"/>
      <c r="K125" s="2"/>
      <c r="L125" s="2"/>
      <c r="M125" s="43">
        <v>1672</v>
      </c>
      <c r="N125" s="46">
        <f>F125/M125</f>
        <v>0.17561602870813398</v>
      </c>
    </row>
    <row r="126" spans="1:14" x14ac:dyDescent="0.2">
      <c r="A126" s="2">
        <v>2012</v>
      </c>
      <c r="B126" s="3" t="s">
        <v>13</v>
      </c>
      <c r="C126" s="3" t="s">
        <v>30</v>
      </c>
      <c r="D126" s="2">
        <v>148</v>
      </c>
      <c r="E126" s="3" t="s">
        <v>59</v>
      </c>
      <c r="F126" s="2">
        <v>56.35</v>
      </c>
      <c r="G126" s="2">
        <v>492.22</v>
      </c>
      <c r="H126" s="2">
        <v>24</v>
      </c>
      <c r="I126" s="2">
        <v>0</v>
      </c>
      <c r="J126" s="2">
        <v>0</v>
      </c>
      <c r="K126" s="2">
        <v>0</v>
      </c>
      <c r="L126" s="2">
        <v>0</v>
      </c>
      <c r="M126" s="2">
        <v>572.57000000000005</v>
      </c>
    </row>
    <row r="127" spans="1:14" x14ac:dyDescent="0.2">
      <c r="A127" s="2">
        <v>2012</v>
      </c>
      <c r="B127" s="3" t="s">
        <v>13</v>
      </c>
      <c r="C127" s="3" t="s">
        <v>30</v>
      </c>
      <c r="D127" s="2">
        <v>149</v>
      </c>
      <c r="E127" s="3" t="s">
        <v>60</v>
      </c>
      <c r="F127" s="2">
        <v>14.8</v>
      </c>
      <c r="G127" s="2">
        <v>326.94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341.74</v>
      </c>
    </row>
    <row r="128" spans="1:14" x14ac:dyDescent="0.2">
      <c r="A128" s="2">
        <v>2012</v>
      </c>
      <c r="B128" s="3" t="s">
        <v>13</v>
      </c>
      <c r="C128" s="3" t="s">
        <v>30</v>
      </c>
      <c r="D128" s="2">
        <v>150</v>
      </c>
      <c r="E128" s="3" t="s">
        <v>61</v>
      </c>
      <c r="F128" s="2">
        <v>0</v>
      </c>
      <c r="G128" s="2">
        <v>386.42</v>
      </c>
      <c r="H128" s="2">
        <v>129.43</v>
      </c>
      <c r="I128" s="2">
        <v>6</v>
      </c>
      <c r="J128" s="2">
        <v>0</v>
      </c>
      <c r="K128" s="2">
        <v>0</v>
      </c>
      <c r="L128" s="2">
        <v>0</v>
      </c>
      <c r="M128" s="2">
        <v>521.85</v>
      </c>
    </row>
    <row r="129" spans="1:14" x14ac:dyDescent="0.2">
      <c r="A129" s="2">
        <v>2012</v>
      </c>
      <c r="B129" s="3" t="s">
        <v>13</v>
      </c>
      <c r="C129" s="3" t="s">
        <v>30</v>
      </c>
      <c r="D129" s="2">
        <v>151</v>
      </c>
      <c r="E129" s="3" t="s">
        <v>62</v>
      </c>
      <c r="F129" s="2">
        <v>7.4</v>
      </c>
      <c r="G129" s="2">
        <v>333.56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340.96</v>
      </c>
    </row>
    <row r="130" spans="1:14" x14ac:dyDescent="0.2">
      <c r="A130" s="2">
        <v>2012</v>
      </c>
      <c r="B130" s="3" t="s">
        <v>13</v>
      </c>
      <c r="C130" s="3" t="s">
        <v>30</v>
      </c>
      <c r="D130" s="2">
        <v>176</v>
      </c>
      <c r="E130" s="3" t="s">
        <v>66</v>
      </c>
      <c r="F130" s="2">
        <v>0</v>
      </c>
      <c r="G130" s="2">
        <v>102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102</v>
      </c>
    </row>
    <row r="131" spans="1:14" x14ac:dyDescent="0.2">
      <c r="A131" s="2">
        <v>2012</v>
      </c>
      <c r="B131" s="3" t="s">
        <v>13</v>
      </c>
      <c r="C131" s="3" t="s">
        <v>30</v>
      </c>
      <c r="D131" s="2">
        <v>177</v>
      </c>
      <c r="E131" s="3" t="s">
        <v>67</v>
      </c>
      <c r="F131" s="2">
        <v>0</v>
      </c>
      <c r="G131" s="2">
        <v>48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48</v>
      </c>
    </row>
    <row r="132" spans="1:14" x14ac:dyDescent="0.2">
      <c r="A132" s="2">
        <v>2012</v>
      </c>
      <c r="B132" s="3" t="s">
        <v>13</v>
      </c>
      <c r="C132" s="3" t="s">
        <v>30</v>
      </c>
      <c r="D132" s="2"/>
      <c r="E132" s="3" t="s">
        <v>84</v>
      </c>
      <c r="F132" s="44">
        <f>SUM(F126:F131)</f>
        <v>78.550000000000011</v>
      </c>
      <c r="G132" s="2"/>
      <c r="H132" s="2"/>
      <c r="I132" s="2"/>
      <c r="J132" s="2"/>
      <c r="K132" s="2"/>
      <c r="L132" s="2"/>
      <c r="M132" s="43">
        <f>SUM(M126:M131)</f>
        <v>1927.1200000000001</v>
      </c>
      <c r="N132" s="46">
        <f>F132/M132</f>
        <v>4.0760305533646068E-2</v>
      </c>
    </row>
    <row r="133" spans="1:14" x14ac:dyDescent="0.2">
      <c r="A133" s="2">
        <v>2012</v>
      </c>
      <c r="B133" s="3" t="s">
        <v>14</v>
      </c>
      <c r="C133" s="3" t="s">
        <v>31</v>
      </c>
      <c r="D133" s="2">
        <v>167</v>
      </c>
      <c r="E133" s="3" t="s">
        <v>63</v>
      </c>
      <c r="F133" s="2">
        <v>16.8</v>
      </c>
      <c r="G133" s="2">
        <v>726.6</v>
      </c>
      <c r="H133" s="2">
        <v>18</v>
      </c>
      <c r="I133" s="2">
        <v>4.5</v>
      </c>
      <c r="J133" s="2">
        <v>0</v>
      </c>
      <c r="K133" s="2">
        <v>4.5</v>
      </c>
      <c r="L133" s="2">
        <v>0</v>
      </c>
      <c r="M133" s="2">
        <v>770.4</v>
      </c>
    </row>
    <row r="134" spans="1:14" x14ac:dyDescent="0.2">
      <c r="A134" s="2">
        <v>2013</v>
      </c>
      <c r="B134" s="3" t="s">
        <v>2</v>
      </c>
      <c r="C134" s="3" t="s">
        <v>19</v>
      </c>
      <c r="D134" s="2">
        <v>147</v>
      </c>
      <c r="E134" s="3" t="s">
        <v>37</v>
      </c>
      <c r="F134" s="2">
        <v>70.135000000000005</v>
      </c>
      <c r="G134" s="2">
        <v>2168.6149999999998</v>
      </c>
      <c r="H134" s="2">
        <v>18</v>
      </c>
      <c r="I134" s="2">
        <v>12</v>
      </c>
      <c r="J134" s="2">
        <v>0</v>
      </c>
      <c r="K134" s="2">
        <v>0</v>
      </c>
      <c r="L134" s="2">
        <v>0</v>
      </c>
      <c r="M134" s="2">
        <v>2268.75</v>
      </c>
    </row>
    <row r="135" spans="1:14" x14ac:dyDescent="0.2">
      <c r="A135" s="2">
        <v>2013</v>
      </c>
      <c r="B135" s="3" t="s">
        <v>2</v>
      </c>
      <c r="C135" s="3" t="s">
        <v>19</v>
      </c>
      <c r="D135" s="2"/>
      <c r="E135" s="47" t="s">
        <v>84</v>
      </c>
      <c r="F135" s="44">
        <f>F134</f>
        <v>70.135000000000005</v>
      </c>
      <c r="G135" s="2"/>
      <c r="H135" s="2"/>
      <c r="I135" s="2"/>
      <c r="J135" s="2"/>
      <c r="K135" s="2"/>
      <c r="L135" s="2"/>
      <c r="M135" s="43">
        <f>SUM(M134)</f>
        <v>2268.75</v>
      </c>
      <c r="N135" s="46">
        <f>F135/M135</f>
        <v>3.0913498622589533E-2</v>
      </c>
    </row>
    <row r="136" spans="1:14" x14ac:dyDescent="0.2">
      <c r="A136" s="2">
        <v>2013</v>
      </c>
      <c r="B136" s="3" t="s">
        <v>3</v>
      </c>
      <c r="C136" s="3" t="s">
        <v>20</v>
      </c>
      <c r="D136" s="2">
        <v>168</v>
      </c>
      <c r="E136" s="3" t="s">
        <v>38</v>
      </c>
      <c r="F136" s="2">
        <v>25.7</v>
      </c>
      <c r="G136" s="2">
        <v>733.1</v>
      </c>
      <c r="H136" s="2">
        <v>7</v>
      </c>
      <c r="I136" s="2">
        <v>6</v>
      </c>
      <c r="J136" s="2">
        <v>0</v>
      </c>
      <c r="K136" s="2">
        <v>6</v>
      </c>
      <c r="L136" s="2">
        <v>0</v>
      </c>
      <c r="M136" s="2">
        <v>777.8</v>
      </c>
    </row>
    <row r="137" spans="1:14" x14ac:dyDescent="0.2">
      <c r="A137" s="2">
        <v>2013</v>
      </c>
      <c r="B137" s="3" t="s">
        <v>3</v>
      </c>
      <c r="C137" s="3" t="s">
        <v>20</v>
      </c>
      <c r="D137" s="2">
        <v>173</v>
      </c>
      <c r="E137" s="3" t="s">
        <v>39</v>
      </c>
      <c r="F137" s="2">
        <v>25</v>
      </c>
      <c r="G137" s="2">
        <v>769.75</v>
      </c>
      <c r="H137" s="2">
        <v>6.6</v>
      </c>
      <c r="I137" s="2">
        <v>4.5</v>
      </c>
      <c r="J137" s="2">
        <v>0</v>
      </c>
      <c r="K137" s="2">
        <v>0</v>
      </c>
      <c r="L137" s="2">
        <v>0</v>
      </c>
      <c r="M137" s="2">
        <v>805.85</v>
      </c>
    </row>
    <row r="138" spans="1:14" x14ac:dyDescent="0.2">
      <c r="A138" s="2">
        <v>2013</v>
      </c>
      <c r="B138" s="3" t="s">
        <v>3</v>
      </c>
      <c r="C138" s="3" t="s">
        <v>20</v>
      </c>
      <c r="D138" s="2"/>
      <c r="E138" s="3" t="s">
        <v>84</v>
      </c>
      <c r="F138" s="44">
        <f>SUM(F136:F137)</f>
        <v>50.7</v>
      </c>
      <c r="G138" s="2"/>
      <c r="H138" s="2"/>
      <c r="I138" s="2"/>
      <c r="J138" s="2"/>
      <c r="K138" s="2"/>
      <c r="L138" s="2"/>
      <c r="M138" s="43">
        <f>SUM(M136:M137)</f>
        <v>1583.65</v>
      </c>
      <c r="N138" s="46">
        <f>F138/M138</f>
        <v>3.2014649701638621E-2</v>
      </c>
    </row>
    <row r="139" spans="1:14" x14ac:dyDescent="0.2">
      <c r="A139" s="2">
        <v>2013</v>
      </c>
      <c r="B139" s="3" t="s">
        <v>4</v>
      </c>
      <c r="C139" s="3" t="s">
        <v>21</v>
      </c>
      <c r="D139" s="2">
        <v>154</v>
      </c>
      <c r="E139" s="3" t="s">
        <v>40</v>
      </c>
      <c r="F139" s="2">
        <v>135.75</v>
      </c>
      <c r="G139" s="2">
        <v>1390.11</v>
      </c>
      <c r="H139" s="2">
        <v>116.4</v>
      </c>
      <c r="I139" s="2">
        <v>16.2</v>
      </c>
      <c r="J139" s="2">
        <v>0</v>
      </c>
      <c r="K139" s="2">
        <v>22.8</v>
      </c>
      <c r="L139" s="2">
        <v>0</v>
      </c>
      <c r="M139" s="2">
        <v>1681.26</v>
      </c>
    </row>
    <row r="140" spans="1:14" x14ac:dyDescent="0.2">
      <c r="A140" s="2">
        <v>2013</v>
      </c>
      <c r="B140" s="3" t="s">
        <v>4</v>
      </c>
      <c r="C140" s="3" t="s">
        <v>21</v>
      </c>
      <c r="D140" s="2">
        <v>155</v>
      </c>
      <c r="E140" s="3" t="s">
        <v>41</v>
      </c>
      <c r="F140" s="2">
        <v>38.65</v>
      </c>
      <c r="G140" s="2">
        <v>518.25</v>
      </c>
      <c r="H140" s="2">
        <v>13.5</v>
      </c>
      <c r="I140" s="2">
        <v>16.5</v>
      </c>
      <c r="J140" s="2">
        <v>0</v>
      </c>
      <c r="K140" s="2">
        <v>16.5</v>
      </c>
      <c r="L140" s="2">
        <v>0</v>
      </c>
      <c r="M140" s="2">
        <v>603.4</v>
      </c>
    </row>
    <row r="141" spans="1:14" x14ac:dyDescent="0.2">
      <c r="A141" s="2">
        <v>2013</v>
      </c>
      <c r="B141" s="3" t="s">
        <v>4</v>
      </c>
      <c r="C141" s="3" t="s">
        <v>21</v>
      </c>
      <c r="D141" s="2">
        <v>165</v>
      </c>
      <c r="E141" s="3" t="s">
        <v>42</v>
      </c>
      <c r="F141" s="2">
        <v>57.5</v>
      </c>
      <c r="G141" s="2">
        <v>509.13</v>
      </c>
      <c r="H141" s="2">
        <v>15</v>
      </c>
      <c r="I141" s="2">
        <v>13.5</v>
      </c>
      <c r="J141" s="2">
        <v>0</v>
      </c>
      <c r="K141" s="2">
        <v>13.5</v>
      </c>
      <c r="L141" s="2">
        <v>0</v>
      </c>
      <c r="M141" s="2">
        <v>608.63</v>
      </c>
    </row>
    <row r="142" spans="1:14" x14ac:dyDescent="0.2">
      <c r="A142" s="2">
        <v>2013</v>
      </c>
      <c r="B142" s="3" t="s">
        <v>4</v>
      </c>
      <c r="C142" s="3" t="s">
        <v>21</v>
      </c>
      <c r="D142" s="2">
        <v>174</v>
      </c>
      <c r="E142" s="3" t="s">
        <v>64</v>
      </c>
      <c r="F142" s="2">
        <v>7.36</v>
      </c>
      <c r="G142" s="2">
        <v>252.64</v>
      </c>
      <c r="H142" s="2">
        <v>7.5</v>
      </c>
      <c r="I142" s="2">
        <v>6</v>
      </c>
      <c r="J142" s="2">
        <v>0</v>
      </c>
      <c r="K142" s="2">
        <v>6</v>
      </c>
      <c r="L142" s="2">
        <v>0</v>
      </c>
      <c r="M142" s="2">
        <v>279.5</v>
      </c>
    </row>
    <row r="143" spans="1:14" x14ac:dyDescent="0.2">
      <c r="A143" s="2">
        <v>2013</v>
      </c>
      <c r="B143" s="3" t="s">
        <v>4</v>
      </c>
      <c r="C143" s="3" t="s">
        <v>21</v>
      </c>
      <c r="D143" s="2">
        <v>175</v>
      </c>
      <c r="E143" s="3" t="s">
        <v>65</v>
      </c>
      <c r="F143" s="2">
        <v>0</v>
      </c>
      <c r="G143" s="2">
        <v>187.44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188.18</v>
      </c>
    </row>
    <row r="144" spans="1:14" x14ac:dyDescent="0.2">
      <c r="A144" s="2">
        <v>2013</v>
      </c>
      <c r="B144" s="3" t="s">
        <v>4</v>
      </c>
      <c r="C144" s="3" t="s">
        <v>21</v>
      </c>
      <c r="D144" s="2"/>
      <c r="E144" s="3" t="s">
        <v>84</v>
      </c>
      <c r="F144" s="44">
        <f>SUM(F139:F143)</f>
        <v>239.26000000000002</v>
      </c>
      <c r="G144" s="2"/>
      <c r="H144" s="2"/>
      <c r="I144" s="2"/>
      <c r="J144" s="2"/>
      <c r="K144" s="2"/>
      <c r="L144" s="2"/>
      <c r="M144" s="43">
        <f>SUM(M139:M143)</f>
        <v>3360.97</v>
      </c>
      <c r="N144" s="46">
        <f>F144/M144</f>
        <v>7.1187782098620353E-2</v>
      </c>
    </row>
    <row r="145" spans="1:14" x14ac:dyDescent="0.2">
      <c r="A145" s="2">
        <v>2013</v>
      </c>
      <c r="B145" s="3" t="s">
        <v>5</v>
      </c>
      <c r="C145" s="3" t="s">
        <v>22</v>
      </c>
      <c r="D145" s="2">
        <v>142</v>
      </c>
      <c r="E145" s="3" t="s">
        <v>43</v>
      </c>
      <c r="F145" s="2">
        <v>18.899999999999999</v>
      </c>
      <c r="G145" s="2">
        <v>900.6</v>
      </c>
      <c r="H145" s="2">
        <v>21</v>
      </c>
      <c r="I145" s="2">
        <v>9</v>
      </c>
      <c r="J145" s="2">
        <v>9</v>
      </c>
      <c r="K145" s="2">
        <v>9</v>
      </c>
      <c r="L145" s="2">
        <v>0</v>
      </c>
      <c r="M145" s="2">
        <v>967.5</v>
      </c>
    </row>
    <row r="146" spans="1:14" x14ac:dyDescent="0.2">
      <c r="A146" s="2">
        <v>2013</v>
      </c>
      <c r="B146" s="3" t="s">
        <v>5</v>
      </c>
      <c r="C146" s="3" t="s">
        <v>22</v>
      </c>
      <c r="D146" s="2">
        <v>160</v>
      </c>
      <c r="E146" s="3" t="s">
        <v>44</v>
      </c>
      <c r="F146" s="2">
        <v>17</v>
      </c>
      <c r="G146" s="2">
        <v>564.1</v>
      </c>
      <c r="H146" s="2">
        <v>144</v>
      </c>
      <c r="I146" s="2">
        <v>10.5</v>
      </c>
      <c r="J146" s="2">
        <v>0</v>
      </c>
      <c r="K146" s="2">
        <v>10.5</v>
      </c>
      <c r="L146" s="2">
        <v>0</v>
      </c>
      <c r="M146" s="2">
        <v>746.1</v>
      </c>
    </row>
    <row r="147" spans="1:14" x14ac:dyDescent="0.2">
      <c r="A147" s="2">
        <v>2013</v>
      </c>
      <c r="B147" s="3" t="s">
        <v>5</v>
      </c>
      <c r="C147" s="3" t="s">
        <v>22</v>
      </c>
      <c r="D147" s="2">
        <v>161</v>
      </c>
      <c r="E147" s="3" t="s">
        <v>45</v>
      </c>
      <c r="F147" s="2">
        <v>17</v>
      </c>
      <c r="G147" s="2">
        <v>505.25</v>
      </c>
      <c r="H147" s="2">
        <v>13.5</v>
      </c>
      <c r="I147" s="2">
        <v>9</v>
      </c>
      <c r="J147" s="2">
        <v>0</v>
      </c>
      <c r="K147" s="2">
        <v>13.5</v>
      </c>
      <c r="L147" s="2">
        <v>0</v>
      </c>
      <c r="M147" s="2">
        <v>558.25</v>
      </c>
    </row>
    <row r="148" spans="1:14" x14ac:dyDescent="0.2">
      <c r="A148" s="2">
        <v>2013</v>
      </c>
      <c r="B148" s="3" t="s">
        <v>5</v>
      </c>
      <c r="C148" s="3" t="s">
        <v>22</v>
      </c>
      <c r="D148" s="2">
        <v>163</v>
      </c>
      <c r="E148" s="3" t="s">
        <v>46</v>
      </c>
      <c r="F148" s="2">
        <v>32</v>
      </c>
      <c r="G148" s="2">
        <v>826.65</v>
      </c>
      <c r="H148" s="2">
        <v>186.25</v>
      </c>
      <c r="I148" s="2">
        <v>12</v>
      </c>
      <c r="J148" s="2">
        <v>0</v>
      </c>
      <c r="K148" s="2">
        <v>12</v>
      </c>
      <c r="L148" s="2">
        <v>0</v>
      </c>
      <c r="M148" s="2">
        <v>1075.4000000000001</v>
      </c>
    </row>
    <row r="149" spans="1:14" x14ac:dyDescent="0.2">
      <c r="A149" s="2">
        <v>2013</v>
      </c>
      <c r="B149" s="3" t="s">
        <v>5</v>
      </c>
      <c r="C149" s="3" t="s">
        <v>22</v>
      </c>
      <c r="D149" s="2">
        <v>169</v>
      </c>
      <c r="E149" s="3" t="s">
        <v>47</v>
      </c>
      <c r="F149" s="2">
        <v>13.5</v>
      </c>
      <c r="G149" s="2">
        <v>1001.3</v>
      </c>
      <c r="H149" s="2">
        <v>18</v>
      </c>
      <c r="I149" s="2">
        <v>9</v>
      </c>
      <c r="J149" s="2">
        <v>0</v>
      </c>
      <c r="K149" s="2">
        <v>9</v>
      </c>
      <c r="L149" s="2">
        <v>0</v>
      </c>
      <c r="M149" s="2">
        <v>1050.8</v>
      </c>
    </row>
    <row r="150" spans="1:14" x14ac:dyDescent="0.2">
      <c r="A150" s="2">
        <v>2013</v>
      </c>
      <c r="B150" s="3" t="s">
        <v>5</v>
      </c>
      <c r="C150" s="3" t="s">
        <v>22</v>
      </c>
      <c r="D150" s="2"/>
      <c r="E150" s="3" t="s">
        <v>84</v>
      </c>
      <c r="F150" s="44">
        <f>SUM(F145:F149)</f>
        <v>98.4</v>
      </c>
      <c r="G150" s="2"/>
      <c r="H150" s="2"/>
      <c r="I150" s="2"/>
      <c r="J150" s="2"/>
      <c r="K150" s="2"/>
      <c r="L150" s="2"/>
      <c r="M150" s="43">
        <f>SUM(M145:M149)</f>
        <v>4398.05</v>
      </c>
      <c r="N150" s="46">
        <f>F150/M150</f>
        <v>2.2373551915053264E-2</v>
      </c>
    </row>
    <row r="151" spans="1:14" x14ac:dyDescent="0.2">
      <c r="A151" s="2">
        <v>2013</v>
      </c>
      <c r="B151" s="3" t="s">
        <v>6</v>
      </c>
      <c r="C151" s="3" t="s">
        <v>23</v>
      </c>
      <c r="D151" s="2">
        <v>153</v>
      </c>
      <c r="E151" s="3" t="s">
        <v>48</v>
      </c>
      <c r="F151" s="2">
        <v>0</v>
      </c>
      <c r="G151" s="2">
        <v>516</v>
      </c>
      <c r="H151" s="2">
        <v>6.75</v>
      </c>
      <c r="I151" s="2">
        <v>0</v>
      </c>
      <c r="J151" s="2">
        <v>0</v>
      </c>
      <c r="K151" s="2">
        <v>0</v>
      </c>
      <c r="L151" s="2">
        <v>0</v>
      </c>
      <c r="M151" s="2">
        <v>522.75</v>
      </c>
    </row>
    <row r="152" spans="1:14" x14ac:dyDescent="0.2">
      <c r="A152" s="2">
        <v>2013</v>
      </c>
      <c r="B152" s="3" t="s">
        <v>6</v>
      </c>
      <c r="C152" s="3" t="s">
        <v>23</v>
      </c>
      <c r="D152" s="2"/>
      <c r="E152" s="3" t="s">
        <v>84</v>
      </c>
      <c r="F152" s="44">
        <f>SUM(F151)</f>
        <v>0</v>
      </c>
      <c r="G152" s="2"/>
      <c r="H152" s="2"/>
      <c r="I152" s="2"/>
      <c r="J152" s="2"/>
      <c r="K152" s="2"/>
      <c r="L152" s="2"/>
      <c r="M152" s="43">
        <f>SUM(M151)</f>
        <v>522.75</v>
      </c>
      <c r="N152" s="46">
        <f>F152/M152</f>
        <v>0</v>
      </c>
    </row>
    <row r="153" spans="1:14" x14ac:dyDescent="0.2">
      <c r="A153" s="2">
        <v>2013</v>
      </c>
      <c r="B153" s="3" t="s">
        <v>7</v>
      </c>
      <c r="C153" s="3" t="s">
        <v>24</v>
      </c>
      <c r="D153" s="2">
        <v>138</v>
      </c>
      <c r="E153" s="3" t="s">
        <v>49</v>
      </c>
      <c r="F153" s="2">
        <v>108.4</v>
      </c>
      <c r="G153" s="2">
        <v>1884.76</v>
      </c>
      <c r="H153" s="2">
        <v>124.44</v>
      </c>
      <c r="I153" s="2">
        <v>12</v>
      </c>
      <c r="J153" s="2">
        <v>0</v>
      </c>
      <c r="K153" s="2">
        <v>0</v>
      </c>
      <c r="L153" s="2">
        <v>0</v>
      </c>
      <c r="M153" s="2">
        <v>2129.6</v>
      </c>
    </row>
    <row r="154" spans="1:14" x14ac:dyDescent="0.2">
      <c r="A154" s="2">
        <v>2013</v>
      </c>
      <c r="B154" s="3" t="s">
        <v>7</v>
      </c>
      <c r="C154" s="3" t="s">
        <v>24</v>
      </c>
      <c r="D154" s="2"/>
      <c r="E154" s="3" t="s">
        <v>84</v>
      </c>
      <c r="F154" s="44">
        <f>SUM(F153)</f>
        <v>108.4</v>
      </c>
      <c r="G154" s="2"/>
      <c r="H154" s="2"/>
      <c r="I154" s="2"/>
      <c r="J154" s="2"/>
      <c r="K154" s="2"/>
      <c r="L154" s="2"/>
      <c r="M154" s="43">
        <f>SUM(M153)</f>
        <v>2129.6</v>
      </c>
      <c r="N154" s="46">
        <f>F154/M154</f>
        <v>5.0901577761081895E-2</v>
      </c>
    </row>
    <row r="155" spans="1:14" x14ac:dyDescent="0.2">
      <c r="A155" s="2">
        <v>2013</v>
      </c>
      <c r="B155" s="3" t="s">
        <v>8</v>
      </c>
      <c r="C155" s="3" t="s">
        <v>25</v>
      </c>
      <c r="D155" s="2">
        <v>143</v>
      </c>
      <c r="E155" s="3" t="s">
        <v>43</v>
      </c>
      <c r="F155" s="2">
        <v>31.3</v>
      </c>
      <c r="G155" s="2">
        <v>458.1</v>
      </c>
      <c r="H155" s="2">
        <v>35.5</v>
      </c>
      <c r="I155" s="2">
        <v>0</v>
      </c>
      <c r="J155" s="2">
        <v>0</v>
      </c>
      <c r="K155" s="2">
        <v>0</v>
      </c>
      <c r="L155" s="2">
        <v>0</v>
      </c>
      <c r="M155" s="2">
        <v>524.9</v>
      </c>
    </row>
    <row r="156" spans="1:14" x14ac:dyDescent="0.2">
      <c r="A156" s="2">
        <v>2013</v>
      </c>
      <c r="B156" s="3" t="s">
        <v>8</v>
      </c>
      <c r="C156" s="3" t="s">
        <v>25</v>
      </c>
      <c r="D156" s="2">
        <v>157</v>
      </c>
      <c r="E156" s="3" t="s">
        <v>50</v>
      </c>
      <c r="F156" s="2">
        <v>55.5</v>
      </c>
      <c r="G156" s="2">
        <v>238.5</v>
      </c>
      <c r="H156" s="2">
        <v>54</v>
      </c>
      <c r="I156" s="2">
        <v>0</v>
      </c>
      <c r="J156" s="2">
        <v>0</v>
      </c>
      <c r="K156" s="2">
        <v>0</v>
      </c>
      <c r="L156" s="2">
        <v>0</v>
      </c>
      <c r="M156" s="2">
        <v>365.25</v>
      </c>
    </row>
    <row r="157" spans="1:14" x14ac:dyDescent="0.2">
      <c r="A157" s="2">
        <v>2013</v>
      </c>
      <c r="B157" s="3" t="s">
        <v>8</v>
      </c>
      <c r="C157" s="3" t="s">
        <v>25</v>
      </c>
      <c r="D157" s="2">
        <v>159</v>
      </c>
      <c r="E157" s="3" t="s">
        <v>51</v>
      </c>
      <c r="F157" s="2">
        <v>113.3</v>
      </c>
      <c r="G157" s="2">
        <v>327.39999999999998</v>
      </c>
      <c r="H157" s="2">
        <v>50</v>
      </c>
      <c r="I157" s="2">
        <v>0</v>
      </c>
      <c r="J157" s="2">
        <v>0</v>
      </c>
      <c r="K157" s="2">
        <v>0</v>
      </c>
      <c r="L157" s="2">
        <v>0</v>
      </c>
      <c r="M157" s="2">
        <v>490.7</v>
      </c>
    </row>
    <row r="158" spans="1:14" x14ac:dyDescent="0.2">
      <c r="A158" s="2">
        <v>2013</v>
      </c>
      <c r="B158" s="3" t="s">
        <v>8</v>
      </c>
      <c r="C158" s="3" t="s">
        <v>25</v>
      </c>
      <c r="D158" s="2">
        <v>162</v>
      </c>
      <c r="E158" s="3" t="s">
        <v>45</v>
      </c>
      <c r="F158" s="2">
        <v>38</v>
      </c>
      <c r="G158" s="2">
        <v>329.1</v>
      </c>
      <c r="H158" s="2">
        <v>9</v>
      </c>
      <c r="I158" s="2">
        <v>0</v>
      </c>
      <c r="J158" s="2">
        <v>0</v>
      </c>
      <c r="K158" s="2">
        <v>0</v>
      </c>
      <c r="L158" s="2">
        <v>0</v>
      </c>
      <c r="M158" s="2">
        <v>376.1</v>
      </c>
    </row>
    <row r="159" spans="1:14" x14ac:dyDescent="0.2">
      <c r="A159" s="2">
        <v>2013</v>
      </c>
      <c r="B159" s="3" t="s">
        <v>8</v>
      </c>
      <c r="C159" s="3" t="s">
        <v>25</v>
      </c>
      <c r="D159" s="2">
        <v>166</v>
      </c>
      <c r="E159" s="3" t="s">
        <v>42</v>
      </c>
      <c r="F159" s="2">
        <v>8.4</v>
      </c>
      <c r="G159" s="2">
        <v>274.60000000000002</v>
      </c>
      <c r="H159" s="2">
        <v>13.5</v>
      </c>
      <c r="I159" s="2">
        <v>0</v>
      </c>
      <c r="J159" s="2">
        <v>0</v>
      </c>
      <c r="K159" s="2">
        <v>0</v>
      </c>
      <c r="L159" s="2">
        <v>0</v>
      </c>
      <c r="M159" s="2">
        <v>296.5</v>
      </c>
    </row>
    <row r="160" spans="1:14" x14ac:dyDescent="0.2">
      <c r="A160" s="2">
        <v>2013</v>
      </c>
      <c r="B160" s="3" t="s">
        <v>8</v>
      </c>
      <c r="C160" s="3" t="s">
        <v>25</v>
      </c>
      <c r="D160" s="2">
        <v>170</v>
      </c>
      <c r="E160" s="3" t="s">
        <v>47</v>
      </c>
      <c r="F160" s="2">
        <v>35.76</v>
      </c>
      <c r="G160" s="2">
        <v>577.44000000000005</v>
      </c>
      <c r="H160" s="2">
        <v>15</v>
      </c>
      <c r="I160" s="2">
        <v>0</v>
      </c>
      <c r="J160" s="2">
        <v>0</v>
      </c>
      <c r="K160" s="2">
        <v>0</v>
      </c>
      <c r="L160" s="2">
        <v>0</v>
      </c>
      <c r="M160" s="2">
        <v>628.20000000000005</v>
      </c>
    </row>
    <row r="161" spans="1:14" x14ac:dyDescent="0.2">
      <c r="A161" s="2">
        <v>2013</v>
      </c>
      <c r="B161" s="3" t="s">
        <v>8</v>
      </c>
      <c r="C161" s="3" t="s">
        <v>25</v>
      </c>
      <c r="D161" s="2"/>
      <c r="E161" s="3" t="s">
        <v>84</v>
      </c>
      <c r="F161" s="44">
        <f t="shared" ref="F161" si="0">SUM(F155:F160)</f>
        <v>282.26</v>
      </c>
      <c r="G161" s="2"/>
      <c r="H161" s="2"/>
      <c r="I161" s="2"/>
      <c r="J161" s="2"/>
      <c r="K161" s="2"/>
      <c r="L161" s="2"/>
      <c r="M161" s="43">
        <f>SUM(M155:M160)</f>
        <v>2681.6499999999996</v>
      </c>
      <c r="N161" s="46">
        <f>F161/M161</f>
        <v>0.105256092331214</v>
      </c>
    </row>
    <row r="162" spans="1:14" x14ac:dyDescent="0.2">
      <c r="A162" s="2">
        <v>2013</v>
      </c>
      <c r="B162" s="3" t="s">
        <v>9</v>
      </c>
      <c r="C162" s="3" t="s">
        <v>26</v>
      </c>
      <c r="D162" s="2">
        <v>144</v>
      </c>
      <c r="E162" s="3" t="s">
        <v>52</v>
      </c>
      <c r="F162" s="2">
        <v>125.36</v>
      </c>
      <c r="G162" s="2">
        <v>1650.64</v>
      </c>
      <c r="H162" s="2">
        <v>27</v>
      </c>
      <c r="I162" s="2">
        <v>0</v>
      </c>
      <c r="J162" s="2">
        <v>0</v>
      </c>
      <c r="K162" s="2">
        <v>0</v>
      </c>
      <c r="L162" s="2">
        <v>0</v>
      </c>
      <c r="M162" s="2">
        <v>1803</v>
      </c>
    </row>
    <row r="163" spans="1:14" x14ac:dyDescent="0.2">
      <c r="A163" s="2">
        <v>2013</v>
      </c>
      <c r="B163" s="3" t="s">
        <v>9</v>
      </c>
      <c r="C163" s="3" t="s">
        <v>26</v>
      </c>
      <c r="D163" s="2">
        <v>145</v>
      </c>
      <c r="E163" s="3" t="s">
        <v>53</v>
      </c>
      <c r="F163" s="2">
        <v>72.099999999999994</v>
      </c>
      <c r="G163" s="2">
        <v>474.9</v>
      </c>
      <c r="H163" s="2">
        <v>18</v>
      </c>
      <c r="I163" s="2">
        <v>0</v>
      </c>
      <c r="J163" s="2">
        <v>0</v>
      </c>
      <c r="K163" s="2">
        <v>0</v>
      </c>
      <c r="L163" s="2">
        <v>0</v>
      </c>
      <c r="M163" s="2">
        <v>565</v>
      </c>
    </row>
    <row r="164" spans="1:14" x14ac:dyDescent="0.2">
      <c r="A164" s="2">
        <v>2013</v>
      </c>
      <c r="B164" s="3" t="s">
        <v>9</v>
      </c>
      <c r="C164" s="3" t="s">
        <v>26</v>
      </c>
      <c r="D164" s="2"/>
      <c r="E164" s="3" t="s">
        <v>84</v>
      </c>
      <c r="F164" s="44">
        <f t="shared" ref="F164" si="1">SUM(F162:F163)</f>
        <v>197.45999999999998</v>
      </c>
      <c r="G164" s="2"/>
      <c r="H164" s="2"/>
      <c r="I164" s="2"/>
      <c r="J164" s="2"/>
      <c r="K164" s="2"/>
      <c r="L164" s="2"/>
      <c r="M164" s="43">
        <f>SUM(M162:M163)</f>
        <v>2368</v>
      </c>
      <c r="N164" s="46">
        <f>F164/M164</f>
        <v>8.3386824324324316E-2</v>
      </c>
    </row>
    <row r="165" spans="1:14" x14ac:dyDescent="0.2">
      <c r="A165" s="2">
        <v>2013</v>
      </c>
      <c r="B165" s="3" t="s">
        <v>10</v>
      </c>
      <c r="C165" s="3" t="s">
        <v>27</v>
      </c>
      <c r="D165" s="2">
        <v>146</v>
      </c>
      <c r="E165" s="3" t="s">
        <v>54</v>
      </c>
      <c r="F165" s="2">
        <v>31.6</v>
      </c>
      <c r="G165" s="2">
        <v>440.6</v>
      </c>
      <c r="H165" s="2">
        <v>18</v>
      </c>
      <c r="I165" s="2">
        <v>4.5</v>
      </c>
      <c r="J165" s="2">
        <v>0</v>
      </c>
      <c r="K165" s="2">
        <v>0</v>
      </c>
      <c r="L165" s="2">
        <v>0</v>
      </c>
      <c r="M165" s="2">
        <v>496.7</v>
      </c>
    </row>
    <row r="166" spans="1:14" x14ac:dyDescent="0.2">
      <c r="A166" s="2">
        <v>2013</v>
      </c>
      <c r="B166" s="3" t="s">
        <v>10</v>
      </c>
      <c r="C166" s="3" t="s">
        <v>27</v>
      </c>
      <c r="D166" s="2">
        <v>158</v>
      </c>
      <c r="E166" s="3" t="s">
        <v>51</v>
      </c>
      <c r="F166" s="2">
        <v>21.77</v>
      </c>
      <c r="G166" s="2">
        <v>604.62</v>
      </c>
      <c r="H166" s="2">
        <v>110.06</v>
      </c>
      <c r="I166" s="2">
        <v>4.5</v>
      </c>
      <c r="J166" s="2">
        <v>0</v>
      </c>
      <c r="K166" s="2">
        <v>9</v>
      </c>
      <c r="L166" s="2">
        <v>0</v>
      </c>
      <c r="M166" s="2">
        <v>749.95</v>
      </c>
    </row>
    <row r="167" spans="1:14" x14ac:dyDescent="0.2">
      <c r="A167" s="2">
        <v>2013</v>
      </c>
      <c r="B167" s="3" t="s">
        <v>10</v>
      </c>
      <c r="C167" s="3" t="s">
        <v>27</v>
      </c>
      <c r="D167" s="2"/>
      <c r="E167" s="3" t="s">
        <v>84</v>
      </c>
      <c r="F167" s="44">
        <f t="shared" ref="F167" si="2">SUM(F165:F166)</f>
        <v>53.370000000000005</v>
      </c>
      <c r="G167" s="2"/>
      <c r="H167" s="2"/>
      <c r="I167" s="2"/>
      <c r="J167" s="2"/>
      <c r="K167" s="2"/>
      <c r="L167" s="2"/>
      <c r="M167" s="43">
        <f>SUM(M165:M166)</f>
        <v>1246.6500000000001</v>
      </c>
      <c r="N167" s="46">
        <f>F167/M167</f>
        <v>4.2810732763807001E-2</v>
      </c>
    </row>
    <row r="168" spans="1:14" x14ac:dyDescent="0.2">
      <c r="A168" s="2">
        <v>2013</v>
      </c>
      <c r="B168" s="3" t="s">
        <v>11</v>
      </c>
      <c r="C168" s="3" t="s">
        <v>28</v>
      </c>
      <c r="D168" s="2">
        <v>139</v>
      </c>
      <c r="E168" s="3" t="s">
        <v>55</v>
      </c>
      <c r="F168" s="2">
        <v>31</v>
      </c>
      <c r="G168" s="2">
        <v>248.25</v>
      </c>
      <c r="H168" s="2">
        <v>51</v>
      </c>
      <c r="I168" s="2">
        <v>0</v>
      </c>
      <c r="J168" s="2">
        <v>0</v>
      </c>
      <c r="K168" s="2">
        <v>0</v>
      </c>
      <c r="L168" s="2">
        <v>0</v>
      </c>
      <c r="M168" s="2">
        <v>330.25</v>
      </c>
    </row>
    <row r="169" spans="1:14" x14ac:dyDescent="0.2">
      <c r="A169" s="2">
        <v>2013</v>
      </c>
      <c r="B169" s="3" t="s">
        <v>11</v>
      </c>
      <c r="C169" s="3" t="s">
        <v>28</v>
      </c>
      <c r="D169" s="2">
        <v>140</v>
      </c>
      <c r="E169" s="3" t="s">
        <v>56</v>
      </c>
      <c r="F169" s="2">
        <v>14.54</v>
      </c>
      <c r="G169" s="2">
        <v>221.31</v>
      </c>
      <c r="H169" s="2">
        <v>78</v>
      </c>
      <c r="I169" s="2">
        <v>30</v>
      </c>
      <c r="J169" s="2">
        <v>0</v>
      </c>
      <c r="K169" s="2">
        <v>23</v>
      </c>
      <c r="L169" s="2">
        <v>0</v>
      </c>
      <c r="M169" s="2">
        <v>372.1</v>
      </c>
    </row>
    <row r="170" spans="1:14" x14ac:dyDescent="0.2">
      <c r="A170" s="2">
        <v>2013</v>
      </c>
      <c r="B170" s="3" t="s">
        <v>11</v>
      </c>
      <c r="C170" s="3" t="s">
        <v>28</v>
      </c>
      <c r="D170" s="2">
        <v>141</v>
      </c>
      <c r="E170" s="3" t="s">
        <v>57</v>
      </c>
      <c r="F170" s="2">
        <v>15.95</v>
      </c>
      <c r="G170" s="2">
        <v>408.35</v>
      </c>
      <c r="H170" s="2">
        <v>40.5</v>
      </c>
      <c r="I170" s="2">
        <v>0</v>
      </c>
      <c r="J170" s="2">
        <v>0</v>
      </c>
      <c r="K170" s="2">
        <v>0</v>
      </c>
      <c r="L170" s="2">
        <v>0</v>
      </c>
      <c r="M170" s="2">
        <v>480.9</v>
      </c>
    </row>
    <row r="171" spans="1:14" x14ac:dyDescent="0.2">
      <c r="A171" s="2">
        <v>2013</v>
      </c>
      <c r="B171" s="3" t="s">
        <v>11</v>
      </c>
      <c r="C171" s="3" t="s">
        <v>28</v>
      </c>
      <c r="D171" s="2">
        <v>152</v>
      </c>
      <c r="E171" s="3" t="s">
        <v>58</v>
      </c>
      <c r="F171" s="2">
        <v>67.349999999999994</v>
      </c>
      <c r="G171" s="2">
        <v>328.5</v>
      </c>
      <c r="H171" s="2">
        <v>32.9</v>
      </c>
      <c r="I171" s="2">
        <v>0</v>
      </c>
      <c r="J171" s="2">
        <v>0</v>
      </c>
      <c r="K171" s="2">
        <v>4.5</v>
      </c>
      <c r="L171" s="2">
        <v>0</v>
      </c>
      <c r="M171" s="2">
        <v>433.25</v>
      </c>
    </row>
    <row r="172" spans="1:14" x14ac:dyDescent="0.2">
      <c r="A172" s="2">
        <v>2013</v>
      </c>
      <c r="B172" s="3" t="s">
        <v>11</v>
      </c>
      <c r="C172" s="3" t="s">
        <v>28</v>
      </c>
      <c r="D172" s="2"/>
      <c r="E172" s="3" t="s">
        <v>84</v>
      </c>
      <c r="F172" s="44">
        <f t="shared" ref="F172" si="3">SUM(F168:F171)</f>
        <v>128.83999999999997</v>
      </c>
      <c r="G172" s="2"/>
      <c r="H172" s="2"/>
      <c r="I172" s="2"/>
      <c r="J172" s="2"/>
      <c r="K172" s="2"/>
      <c r="L172" s="2"/>
      <c r="M172" s="43">
        <f>SUM(M168:M171)</f>
        <v>1616.5</v>
      </c>
      <c r="N172" s="46">
        <f>F172/M172</f>
        <v>7.970306217135785E-2</v>
      </c>
    </row>
    <row r="173" spans="1:14" x14ac:dyDescent="0.2">
      <c r="A173" s="2">
        <v>2013</v>
      </c>
      <c r="B173" s="3" t="s">
        <v>12</v>
      </c>
      <c r="C173" s="3" t="s">
        <v>29</v>
      </c>
      <c r="D173" s="2">
        <v>156</v>
      </c>
      <c r="E173" s="3" t="s">
        <v>50</v>
      </c>
      <c r="F173" s="2">
        <v>255.3</v>
      </c>
      <c r="G173" s="2">
        <v>1459.7</v>
      </c>
      <c r="H173" s="2">
        <v>223.5</v>
      </c>
      <c r="I173" s="2">
        <v>0</v>
      </c>
      <c r="J173" s="2">
        <v>0</v>
      </c>
      <c r="K173" s="2">
        <v>4.5</v>
      </c>
      <c r="L173" s="2">
        <v>0</v>
      </c>
      <c r="M173" s="2">
        <v>1974.5</v>
      </c>
    </row>
    <row r="174" spans="1:14" x14ac:dyDescent="0.2">
      <c r="A174" s="2">
        <v>2013</v>
      </c>
      <c r="B174" s="3" t="s">
        <v>12</v>
      </c>
      <c r="C174" s="3" t="s">
        <v>29</v>
      </c>
      <c r="D174" s="2"/>
      <c r="E174" s="3" t="s">
        <v>84</v>
      </c>
      <c r="F174" s="44">
        <f t="shared" ref="F174" si="4">SUM(F173)</f>
        <v>255.3</v>
      </c>
      <c r="G174" s="2"/>
      <c r="H174" s="2"/>
      <c r="I174" s="2"/>
      <c r="J174" s="2"/>
      <c r="K174" s="2"/>
      <c r="L174" s="2"/>
      <c r="M174" s="43">
        <f>SUM(M173)</f>
        <v>1974.5</v>
      </c>
      <c r="N174" s="46">
        <f>F174/M174</f>
        <v>0.12929855659660675</v>
      </c>
    </row>
    <row r="175" spans="1:14" x14ac:dyDescent="0.2">
      <c r="A175" s="2">
        <v>2013</v>
      </c>
      <c r="B175" s="3" t="s">
        <v>13</v>
      </c>
      <c r="C175" s="3" t="s">
        <v>30</v>
      </c>
      <c r="D175" s="2">
        <v>148</v>
      </c>
      <c r="E175" s="3" t="s">
        <v>59</v>
      </c>
      <c r="F175" s="2">
        <v>41.71</v>
      </c>
      <c r="G175" s="2">
        <v>697.43</v>
      </c>
      <c r="H175" s="2">
        <v>18</v>
      </c>
      <c r="I175" s="2">
        <v>6</v>
      </c>
      <c r="J175" s="2">
        <v>0</v>
      </c>
      <c r="K175" s="2">
        <v>0</v>
      </c>
      <c r="L175" s="2">
        <v>0</v>
      </c>
      <c r="M175" s="2">
        <v>763.14</v>
      </c>
    </row>
    <row r="176" spans="1:14" x14ac:dyDescent="0.2">
      <c r="A176" s="2">
        <v>2013</v>
      </c>
      <c r="B176" s="3" t="s">
        <v>13</v>
      </c>
      <c r="C176" s="3" t="s">
        <v>30</v>
      </c>
      <c r="D176" s="2">
        <v>149</v>
      </c>
      <c r="E176" s="3" t="s">
        <v>60</v>
      </c>
      <c r="F176" s="2">
        <v>0.7</v>
      </c>
      <c r="G176" s="2">
        <v>417.22</v>
      </c>
      <c r="H176" s="2">
        <v>6.2</v>
      </c>
      <c r="I176" s="2">
        <v>0</v>
      </c>
      <c r="J176" s="2">
        <v>0</v>
      </c>
      <c r="K176" s="2">
        <v>0</v>
      </c>
      <c r="L176" s="2">
        <v>0</v>
      </c>
      <c r="M176" s="2">
        <v>424.12</v>
      </c>
    </row>
    <row r="177" spans="1:14" x14ac:dyDescent="0.2">
      <c r="A177" s="2">
        <v>2013</v>
      </c>
      <c r="B177" s="3" t="s">
        <v>13</v>
      </c>
      <c r="C177" s="3" t="s">
        <v>30</v>
      </c>
      <c r="D177" s="2">
        <v>150</v>
      </c>
      <c r="E177" s="3" t="s">
        <v>61</v>
      </c>
      <c r="F177" s="2">
        <v>0</v>
      </c>
      <c r="G177" s="2">
        <v>447.22</v>
      </c>
      <c r="H177" s="2">
        <v>167.33</v>
      </c>
      <c r="I177" s="2">
        <v>6</v>
      </c>
      <c r="J177" s="2">
        <v>0</v>
      </c>
      <c r="K177" s="2">
        <v>0</v>
      </c>
      <c r="L177" s="2">
        <v>0</v>
      </c>
      <c r="M177" s="2">
        <v>620.54999999999995</v>
      </c>
    </row>
    <row r="178" spans="1:14" x14ac:dyDescent="0.2">
      <c r="A178" s="2">
        <v>2013</v>
      </c>
      <c r="B178" s="3" t="s">
        <v>13</v>
      </c>
      <c r="C178" s="3" t="s">
        <v>30</v>
      </c>
      <c r="D178" s="2">
        <v>151</v>
      </c>
      <c r="E178" s="3" t="s">
        <v>62</v>
      </c>
      <c r="F178" s="2">
        <v>5.8</v>
      </c>
      <c r="G178" s="2">
        <v>406.59</v>
      </c>
      <c r="H178" s="2">
        <v>6</v>
      </c>
      <c r="I178" s="2">
        <v>0</v>
      </c>
      <c r="J178" s="2">
        <v>0</v>
      </c>
      <c r="K178" s="2">
        <v>0</v>
      </c>
      <c r="L178" s="2">
        <v>0</v>
      </c>
      <c r="M178" s="2">
        <v>418.39</v>
      </c>
    </row>
    <row r="179" spans="1:14" x14ac:dyDescent="0.2">
      <c r="A179" s="2">
        <v>2013</v>
      </c>
      <c r="B179" s="3" t="s">
        <v>13</v>
      </c>
      <c r="C179" s="3" t="s">
        <v>30</v>
      </c>
      <c r="D179" s="2">
        <v>176</v>
      </c>
      <c r="E179" s="3" t="s">
        <v>66</v>
      </c>
      <c r="F179" s="2">
        <v>0</v>
      </c>
      <c r="G179" s="2">
        <v>102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102</v>
      </c>
    </row>
    <row r="180" spans="1:14" x14ac:dyDescent="0.2">
      <c r="A180" s="2">
        <v>2013</v>
      </c>
      <c r="B180" s="3" t="s">
        <v>13</v>
      </c>
      <c r="C180" s="3" t="s">
        <v>30</v>
      </c>
      <c r="D180" s="2">
        <v>177</v>
      </c>
      <c r="E180" s="3" t="s">
        <v>67</v>
      </c>
      <c r="F180" s="2">
        <v>0</v>
      </c>
      <c r="G180" s="2">
        <v>48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48</v>
      </c>
    </row>
    <row r="181" spans="1:14" x14ac:dyDescent="0.2">
      <c r="A181" s="2">
        <v>2013</v>
      </c>
      <c r="B181" s="3" t="s">
        <v>13</v>
      </c>
      <c r="C181" s="3" t="s">
        <v>30</v>
      </c>
      <c r="D181" s="2"/>
      <c r="E181" s="3" t="s">
        <v>84</v>
      </c>
      <c r="F181" s="44">
        <f t="shared" ref="F181" si="5">SUM(F175:F180)</f>
        <v>48.21</v>
      </c>
      <c r="G181" s="2"/>
      <c r="H181" s="2"/>
      <c r="I181" s="2"/>
      <c r="J181" s="2"/>
      <c r="K181" s="2"/>
      <c r="L181" s="2"/>
      <c r="M181" s="43">
        <f>SUM(M175:M180)</f>
        <v>2376.1999999999998</v>
      </c>
      <c r="N181" s="46">
        <f>F181/M181</f>
        <v>2.0288696237690432E-2</v>
      </c>
    </row>
    <row r="182" spans="1:14" x14ac:dyDescent="0.2">
      <c r="A182" s="2">
        <v>2013</v>
      </c>
      <c r="B182" s="3" t="s">
        <v>14</v>
      </c>
      <c r="C182" s="3" t="s">
        <v>31</v>
      </c>
      <c r="D182" s="2">
        <v>167</v>
      </c>
      <c r="E182" s="3" t="s">
        <v>63</v>
      </c>
      <c r="F182" s="2">
        <v>20.2</v>
      </c>
      <c r="G182" s="2">
        <v>937.5</v>
      </c>
      <c r="H182" s="2">
        <v>21.2</v>
      </c>
      <c r="I182" s="2">
        <v>0</v>
      </c>
      <c r="J182" s="2">
        <v>0</v>
      </c>
      <c r="K182" s="2">
        <v>0</v>
      </c>
      <c r="L182" s="2">
        <v>0</v>
      </c>
      <c r="M182" s="2">
        <v>978.9</v>
      </c>
    </row>
    <row r="183" spans="1:14" ht="25.5" x14ac:dyDescent="0.2">
      <c r="A183" s="2">
        <v>2014</v>
      </c>
      <c r="B183" s="3" t="s">
        <v>15</v>
      </c>
      <c r="C183" s="3" t="s">
        <v>32</v>
      </c>
      <c r="D183" s="2">
        <v>179</v>
      </c>
      <c r="E183" s="3" t="s">
        <v>68</v>
      </c>
      <c r="F183" s="2">
        <v>0</v>
      </c>
      <c r="G183" s="2">
        <v>60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60</v>
      </c>
    </row>
    <row r="184" spans="1:14" x14ac:dyDescent="0.2">
      <c r="A184" s="2">
        <v>2014</v>
      </c>
      <c r="B184" s="3" t="s">
        <v>15</v>
      </c>
      <c r="C184" s="3" t="s">
        <v>32</v>
      </c>
      <c r="D184" s="2"/>
      <c r="E184" s="47" t="s">
        <v>84</v>
      </c>
      <c r="F184" s="44">
        <f>SUM(F183)</f>
        <v>0</v>
      </c>
      <c r="G184" s="2"/>
      <c r="H184" s="2"/>
      <c r="I184" s="2"/>
      <c r="J184" s="2"/>
      <c r="K184" s="2"/>
      <c r="L184" s="2"/>
      <c r="M184" s="42">
        <f t="shared" ref="M184" si="6">SUM(M183)</f>
        <v>60</v>
      </c>
      <c r="N184" s="46">
        <f>F184/M184</f>
        <v>0</v>
      </c>
    </row>
    <row r="185" spans="1:14" x14ac:dyDescent="0.2">
      <c r="A185" s="2">
        <v>2014</v>
      </c>
      <c r="B185" s="3" t="s">
        <v>2</v>
      </c>
      <c r="C185" s="3" t="s">
        <v>19</v>
      </c>
      <c r="D185" s="2">
        <v>147</v>
      </c>
      <c r="E185" s="3" t="s">
        <v>37</v>
      </c>
      <c r="F185" s="2">
        <v>7.3</v>
      </c>
      <c r="G185" s="2">
        <v>1309.6980000000001</v>
      </c>
      <c r="H185" s="2">
        <v>36</v>
      </c>
      <c r="I185" s="2">
        <v>18</v>
      </c>
      <c r="J185" s="2">
        <v>0</v>
      </c>
      <c r="K185" s="2">
        <v>0</v>
      </c>
      <c r="L185" s="2">
        <v>0</v>
      </c>
      <c r="M185" s="2">
        <v>1370.998</v>
      </c>
    </row>
    <row r="186" spans="1:14" x14ac:dyDescent="0.2">
      <c r="A186" s="2">
        <v>2014</v>
      </c>
      <c r="B186" s="3" t="s">
        <v>2</v>
      </c>
      <c r="C186" s="3" t="s">
        <v>19</v>
      </c>
      <c r="D186" s="2">
        <v>178</v>
      </c>
      <c r="E186" s="3" t="s">
        <v>69</v>
      </c>
      <c r="F186" s="2">
        <v>36.15</v>
      </c>
      <c r="G186" s="2">
        <v>3009.1</v>
      </c>
      <c r="H186" s="2">
        <v>29.25</v>
      </c>
      <c r="I186" s="2">
        <v>11.25</v>
      </c>
      <c r="J186" s="2">
        <v>0</v>
      </c>
      <c r="K186" s="2">
        <v>0</v>
      </c>
      <c r="L186" s="2">
        <v>0</v>
      </c>
      <c r="M186" s="2">
        <v>3085.75</v>
      </c>
    </row>
    <row r="187" spans="1:14" x14ac:dyDescent="0.2">
      <c r="A187" s="2">
        <v>2014</v>
      </c>
      <c r="B187" s="3" t="s">
        <v>2</v>
      </c>
      <c r="C187" s="3" t="s">
        <v>19</v>
      </c>
      <c r="D187" s="2"/>
      <c r="E187" s="3" t="s">
        <v>84</v>
      </c>
      <c r="F187" s="44">
        <f>SUM(F185:F186)</f>
        <v>43.449999999999996</v>
      </c>
      <c r="G187" s="2"/>
      <c r="H187" s="2"/>
      <c r="I187" s="2"/>
      <c r="J187" s="2"/>
      <c r="K187" s="2"/>
      <c r="L187" s="2"/>
      <c r="M187" s="42">
        <f t="shared" ref="M187" si="7">SUM(M185:M186)</f>
        <v>4456.7479999999996</v>
      </c>
      <c r="N187" s="46">
        <f>F187/M187</f>
        <v>9.7492611204402849E-3</v>
      </c>
    </row>
    <row r="188" spans="1:14" x14ac:dyDescent="0.2">
      <c r="A188" s="2">
        <v>2014</v>
      </c>
      <c r="B188" s="3" t="s">
        <v>3</v>
      </c>
      <c r="C188" s="3" t="s">
        <v>20</v>
      </c>
      <c r="D188" s="2">
        <v>168</v>
      </c>
      <c r="E188" s="3" t="s">
        <v>38</v>
      </c>
      <c r="F188" s="2">
        <v>29.9</v>
      </c>
      <c r="G188" s="2">
        <v>920.2</v>
      </c>
      <c r="H188" s="2">
        <v>9.4</v>
      </c>
      <c r="I188" s="2">
        <v>13.8</v>
      </c>
      <c r="J188" s="2">
        <v>0</v>
      </c>
      <c r="K188" s="2">
        <v>6.9</v>
      </c>
      <c r="L188" s="2">
        <v>0</v>
      </c>
      <c r="M188" s="2">
        <v>980.2</v>
      </c>
    </row>
    <row r="189" spans="1:14" x14ac:dyDescent="0.2">
      <c r="A189" s="2">
        <v>2014</v>
      </c>
      <c r="B189" s="3" t="s">
        <v>3</v>
      </c>
      <c r="C189" s="3" t="s">
        <v>20</v>
      </c>
      <c r="D189" s="2">
        <v>173</v>
      </c>
      <c r="E189" s="3" t="s">
        <v>39</v>
      </c>
      <c r="F189" s="2">
        <v>42.6</v>
      </c>
      <c r="G189" s="2">
        <v>897.49900000000002</v>
      </c>
      <c r="H189" s="2">
        <v>13.2</v>
      </c>
      <c r="I189" s="2">
        <v>4.5</v>
      </c>
      <c r="J189" s="2">
        <v>0</v>
      </c>
      <c r="K189" s="2">
        <v>4.5</v>
      </c>
      <c r="L189" s="2">
        <v>0</v>
      </c>
      <c r="M189" s="2">
        <v>962.29899999999998</v>
      </c>
    </row>
    <row r="190" spans="1:14" x14ac:dyDescent="0.2">
      <c r="A190" s="2">
        <v>2014</v>
      </c>
      <c r="B190" s="3" t="s">
        <v>3</v>
      </c>
      <c r="C190" s="3" t="s">
        <v>20</v>
      </c>
      <c r="D190" s="2"/>
      <c r="E190" s="3" t="s">
        <v>84</v>
      </c>
      <c r="F190" s="44">
        <f>SUM(F188:F189)</f>
        <v>72.5</v>
      </c>
      <c r="G190" s="2"/>
      <c r="H190" s="2"/>
      <c r="I190" s="2"/>
      <c r="J190" s="2"/>
      <c r="K190" s="2"/>
      <c r="L190" s="2"/>
      <c r="M190" s="42">
        <f t="shared" ref="M190" si="8">SUM(M188:M189)</f>
        <v>1942.499</v>
      </c>
      <c r="N190" s="46">
        <f>F190/M190</f>
        <v>3.7323056536966041E-2</v>
      </c>
    </row>
    <row r="191" spans="1:14" x14ac:dyDescent="0.2">
      <c r="A191" s="2">
        <v>2014</v>
      </c>
      <c r="B191" s="3" t="s">
        <v>4</v>
      </c>
      <c r="C191" s="3" t="s">
        <v>21</v>
      </c>
      <c r="D191" s="2">
        <v>154</v>
      </c>
      <c r="E191" s="3" t="s">
        <v>40</v>
      </c>
      <c r="F191" s="2">
        <v>182.31</v>
      </c>
      <c r="G191" s="2">
        <v>1544.09</v>
      </c>
      <c r="H191" s="2">
        <v>138.30000000000001</v>
      </c>
      <c r="I191" s="2">
        <v>29.7</v>
      </c>
      <c r="J191" s="2">
        <v>0</v>
      </c>
      <c r="K191" s="2">
        <v>34.200000000000003</v>
      </c>
      <c r="L191" s="2">
        <v>3.7</v>
      </c>
      <c r="M191" s="2">
        <v>1932.3</v>
      </c>
    </row>
    <row r="192" spans="1:14" x14ac:dyDescent="0.2">
      <c r="A192" s="2">
        <v>2014</v>
      </c>
      <c r="B192" s="3" t="s">
        <v>4</v>
      </c>
      <c r="C192" s="3" t="s">
        <v>21</v>
      </c>
      <c r="D192" s="2">
        <v>155</v>
      </c>
      <c r="E192" s="3" t="s">
        <v>41</v>
      </c>
      <c r="F192" s="2">
        <v>78.599999999999994</v>
      </c>
      <c r="G192" s="2">
        <v>502.6</v>
      </c>
      <c r="H192" s="2">
        <v>15</v>
      </c>
      <c r="I192" s="2">
        <v>17.399999999999999</v>
      </c>
      <c r="J192" s="2">
        <v>0</v>
      </c>
      <c r="K192" s="2">
        <v>24.3</v>
      </c>
      <c r="L192" s="2">
        <v>0</v>
      </c>
      <c r="M192" s="2">
        <v>637.9</v>
      </c>
    </row>
    <row r="193" spans="1:14" x14ac:dyDescent="0.2">
      <c r="A193" s="2">
        <v>2014</v>
      </c>
      <c r="B193" s="3" t="s">
        <v>4</v>
      </c>
      <c r="C193" s="3" t="s">
        <v>21</v>
      </c>
      <c r="D193" s="2">
        <v>165</v>
      </c>
      <c r="E193" s="3" t="s">
        <v>42</v>
      </c>
      <c r="F193" s="2">
        <v>51.6</v>
      </c>
      <c r="G193" s="2">
        <v>526.66999999999996</v>
      </c>
      <c r="H193" s="2">
        <v>19.5</v>
      </c>
      <c r="I193" s="2">
        <v>13.5</v>
      </c>
      <c r="J193" s="2">
        <v>0</v>
      </c>
      <c r="K193" s="2">
        <v>13.5</v>
      </c>
      <c r="L193" s="2">
        <v>0</v>
      </c>
      <c r="M193" s="2">
        <v>624.77</v>
      </c>
    </row>
    <row r="194" spans="1:14" x14ac:dyDescent="0.2">
      <c r="A194" s="2">
        <v>2014</v>
      </c>
      <c r="B194" s="3" t="s">
        <v>4</v>
      </c>
      <c r="C194" s="3" t="s">
        <v>21</v>
      </c>
      <c r="D194" s="2">
        <v>174</v>
      </c>
      <c r="E194" s="3" t="s">
        <v>64</v>
      </c>
      <c r="F194" s="2">
        <v>20.2</v>
      </c>
      <c r="G194" s="2">
        <v>407.6</v>
      </c>
      <c r="H194" s="2">
        <v>19.5</v>
      </c>
      <c r="I194" s="2">
        <v>10.5</v>
      </c>
      <c r="J194" s="2">
        <v>0</v>
      </c>
      <c r="K194" s="2">
        <v>15</v>
      </c>
      <c r="L194" s="2">
        <v>0</v>
      </c>
      <c r="M194" s="2">
        <v>472.8</v>
      </c>
    </row>
    <row r="195" spans="1:14" x14ac:dyDescent="0.2">
      <c r="A195" s="2">
        <v>2014</v>
      </c>
      <c r="B195" s="3" t="s">
        <v>4</v>
      </c>
      <c r="C195" s="3" t="s">
        <v>21</v>
      </c>
      <c r="D195" s="2">
        <v>175</v>
      </c>
      <c r="E195" s="3" t="s">
        <v>65</v>
      </c>
      <c r="F195" s="2">
        <v>0</v>
      </c>
      <c r="G195" s="2">
        <v>272.27999999999997</v>
      </c>
      <c r="H195" s="2">
        <v>6</v>
      </c>
      <c r="I195" s="2">
        <v>0</v>
      </c>
      <c r="J195" s="2">
        <v>0</v>
      </c>
      <c r="K195" s="2">
        <v>0</v>
      </c>
      <c r="L195" s="2">
        <v>0</v>
      </c>
      <c r="M195" s="2">
        <v>278.27999999999997</v>
      </c>
    </row>
    <row r="196" spans="1:14" x14ac:dyDescent="0.2">
      <c r="A196" s="2">
        <v>2014</v>
      </c>
      <c r="B196" s="3" t="s">
        <v>4</v>
      </c>
      <c r="C196" s="3" t="s">
        <v>21</v>
      </c>
      <c r="D196" s="2"/>
      <c r="E196" s="3" t="s">
        <v>84</v>
      </c>
      <c r="F196" s="44">
        <f>SUM(F191:F195)</f>
        <v>332.71</v>
      </c>
      <c r="G196" s="2"/>
      <c r="H196" s="2"/>
      <c r="I196" s="2"/>
      <c r="J196" s="2"/>
      <c r="K196" s="2"/>
      <c r="L196" s="2"/>
      <c r="M196" s="42">
        <f t="shared" ref="M196" si="9">SUM(M191:M195)</f>
        <v>3946.05</v>
      </c>
      <c r="N196" s="46">
        <f>F196/M196</f>
        <v>8.4314694441276705E-2</v>
      </c>
    </row>
    <row r="197" spans="1:14" x14ac:dyDescent="0.2">
      <c r="A197" s="2">
        <v>2014</v>
      </c>
      <c r="B197" s="3" t="s">
        <v>5</v>
      </c>
      <c r="C197" s="3" t="s">
        <v>22</v>
      </c>
      <c r="D197" s="2">
        <v>142</v>
      </c>
      <c r="E197" s="3" t="s">
        <v>43</v>
      </c>
      <c r="F197" s="2">
        <v>17.100000000000001</v>
      </c>
      <c r="G197" s="2">
        <v>899</v>
      </c>
      <c r="H197" s="2">
        <v>47.25</v>
      </c>
      <c r="I197" s="2">
        <v>11.25</v>
      </c>
      <c r="J197" s="2">
        <v>9</v>
      </c>
      <c r="K197" s="2">
        <v>9</v>
      </c>
      <c r="L197" s="2">
        <v>1.5</v>
      </c>
      <c r="M197" s="2">
        <v>1000.1</v>
      </c>
    </row>
    <row r="198" spans="1:14" x14ac:dyDescent="0.2">
      <c r="A198" s="2">
        <v>2014</v>
      </c>
      <c r="B198" s="3" t="s">
        <v>5</v>
      </c>
      <c r="C198" s="3" t="s">
        <v>22</v>
      </c>
      <c r="D198" s="2">
        <v>160</v>
      </c>
      <c r="E198" s="3" t="s">
        <v>44</v>
      </c>
      <c r="F198" s="2">
        <v>23</v>
      </c>
      <c r="G198" s="2">
        <v>534.75</v>
      </c>
      <c r="H198" s="2">
        <v>162.1</v>
      </c>
      <c r="I198" s="2">
        <v>10.5</v>
      </c>
      <c r="J198" s="2">
        <v>0</v>
      </c>
      <c r="K198" s="2">
        <v>10.5</v>
      </c>
      <c r="L198" s="2">
        <v>0</v>
      </c>
      <c r="M198" s="2">
        <v>740.85</v>
      </c>
    </row>
    <row r="199" spans="1:14" x14ac:dyDescent="0.2">
      <c r="A199" s="2">
        <v>2014</v>
      </c>
      <c r="B199" s="3" t="s">
        <v>5</v>
      </c>
      <c r="C199" s="3" t="s">
        <v>22</v>
      </c>
      <c r="D199" s="2">
        <v>161</v>
      </c>
      <c r="E199" s="3" t="s">
        <v>45</v>
      </c>
      <c r="F199" s="2">
        <v>13</v>
      </c>
      <c r="G199" s="2">
        <v>517.75</v>
      </c>
      <c r="H199" s="2">
        <v>13.5</v>
      </c>
      <c r="I199" s="2">
        <v>9</v>
      </c>
      <c r="J199" s="2">
        <v>0</v>
      </c>
      <c r="K199" s="2">
        <v>13.5</v>
      </c>
      <c r="L199" s="2">
        <v>0</v>
      </c>
      <c r="M199" s="2">
        <v>566.75</v>
      </c>
    </row>
    <row r="200" spans="1:14" x14ac:dyDescent="0.2">
      <c r="A200" s="2">
        <v>2014</v>
      </c>
      <c r="B200" s="3" t="s">
        <v>5</v>
      </c>
      <c r="C200" s="3" t="s">
        <v>22</v>
      </c>
      <c r="D200" s="2">
        <v>163</v>
      </c>
      <c r="E200" s="3" t="s">
        <v>46</v>
      </c>
      <c r="F200" s="2">
        <v>32.01</v>
      </c>
      <c r="G200" s="2">
        <v>858.74</v>
      </c>
      <c r="H200" s="2">
        <v>184.45</v>
      </c>
      <c r="I200" s="2">
        <v>12</v>
      </c>
      <c r="J200" s="2">
        <v>0</v>
      </c>
      <c r="K200" s="2">
        <v>12</v>
      </c>
      <c r="L200" s="2">
        <v>0</v>
      </c>
      <c r="M200" s="2">
        <v>1105.2</v>
      </c>
    </row>
    <row r="201" spans="1:14" x14ac:dyDescent="0.2">
      <c r="A201" s="2">
        <v>2014</v>
      </c>
      <c r="B201" s="3" t="s">
        <v>5</v>
      </c>
      <c r="C201" s="3" t="s">
        <v>22</v>
      </c>
      <c r="D201" s="2">
        <v>169</v>
      </c>
      <c r="E201" s="3" t="s">
        <v>47</v>
      </c>
      <c r="F201" s="2">
        <v>42</v>
      </c>
      <c r="G201" s="2">
        <v>968.8</v>
      </c>
      <c r="H201" s="2">
        <v>63</v>
      </c>
      <c r="I201" s="2">
        <v>9</v>
      </c>
      <c r="J201" s="2">
        <v>0</v>
      </c>
      <c r="K201" s="2">
        <v>9</v>
      </c>
      <c r="L201" s="2">
        <v>0</v>
      </c>
      <c r="M201" s="2">
        <v>1091.8</v>
      </c>
    </row>
    <row r="202" spans="1:14" x14ac:dyDescent="0.2">
      <c r="A202" s="2">
        <v>2014</v>
      </c>
      <c r="B202" s="3" t="s">
        <v>5</v>
      </c>
      <c r="C202" s="3" t="s">
        <v>22</v>
      </c>
      <c r="D202" s="2"/>
      <c r="E202" s="3" t="s">
        <v>84</v>
      </c>
      <c r="F202" s="44">
        <f>SUM(F197:F201)</f>
        <v>127.11</v>
      </c>
      <c r="G202" s="2"/>
      <c r="H202" s="2"/>
      <c r="I202" s="2"/>
      <c r="J202" s="2"/>
      <c r="K202" s="2"/>
      <c r="L202" s="2"/>
      <c r="M202" s="42">
        <f t="shared" ref="M202" si="10">SUM(M197:M201)</f>
        <v>4504.7</v>
      </c>
      <c r="N202" s="46">
        <f>F202/M202</f>
        <v>2.821719537372078E-2</v>
      </c>
    </row>
    <row r="203" spans="1:14" x14ac:dyDescent="0.2">
      <c r="A203" s="2">
        <v>2014</v>
      </c>
      <c r="B203" s="3" t="s">
        <v>6</v>
      </c>
      <c r="C203" s="3" t="s">
        <v>23</v>
      </c>
      <c r="D203" s="2">
        <v>153</v>
      </c>
      <c r="E203" s="3" t="s">
        <v>48</v>
      </c>
      <c r="F203" s="2">
        <v>0</v>
      </c>
      <c r="G203" s="2">
        <v>398.5</v>
      </c>
      <c r="H203" s="2">
        <v>9</v>
      </c>
      <c r="I203" s="2">
        <v>0</v>
      </c>
      <c r="J203" s="2">
        <v>0</v>
      </c>
      <c r="K203" s="2">
        <v>0</v>
      </c>
      <c r="L203" s="2">
        <v>0</v>
      </c>
      <c r="M203" s="2">
        <v>407.5</v>
      </c>
    </row>
    <row r="204" spans="1:14" x14ac:dyDescent="0.2">
      <c r="A204" s="2">
        <v>2014</v>
      </c>
      <c r="B204" s="3" t="s">
        <v>6</v>
      </c>
      <c r="C204" s="3" t="s">
        <v>23</v>
      </c>
      <c r="D204" s="2"/>
      <c r="E204" s="3" t="s">
        <v>84</v>
      </c>
      <c r="F204" s="44">
        <f>SUM(F203)</f>
        <v>0</v>
      </c>
      <c r="G204" s="2"/>
      <c r="H204" s="2"/>
      <c r="I204" s="2"/>
      <c r="J204" s="2"/>
      <c r="K204" s="2"/>
      <c r="L204" s="2"/>
      <c r="M204" s="42">
        <f t="shared" ref="M204" si="11">SUM(M203)</f>
        <v>407.5</v>
      </c>
      <c r="N204" s="46">
        <f>F204/M204</f>
        <v>0</v>
      </c>
    </row>
    <row r="205" spans="1:14" x14ac:dyDescent="0.2">
      <c r="A205" s="2">
        <v>2014</v>
      </c>
      <c r="B205" s="3" t="s">
        <v>7</v>
      </c>
      <c r="C205" s="3" t="s">
        <v>24</v>
      </c>
      <c r="D205" s="2">
        <v>138</v>
      </c>
      <c r="E205" s="3" t="s">
        <v>49</v>
      </c>
      <c r="F205" s="2">
        <v>49.31</v>
      </c>
      <c r="G205" s="2">
        <v>1414.97</v>
      </c>
      <c r="H205" s="2">
        <v>147.91999999999999</v>
      </c>
      <c r="I205" s="2">
        <v>20.7</v>
      </c>
      <c r="J205" s="2">
        <v>0</v>
      </c>
      <c r="K205" s="2">
        <v>0</v>
      </c>
      <c r="L205" s="2">
        <v>0</v>
      </c>
      <c r="M205" s="2">
        <v>1632.9</v>
      </c>
    </row>
    <row r="206" spans="1:14" x14ac:dyDescent="0.2">
      <c r="A206" s="2">
        <v>2014</v>
      </c>
      <c r="B206" s="3" t="s">
        <v>7</v>
      </c>
      <c r="C206" s="3" t="s">
        <v>24</v>
      </c>
      <c r="D206" s="2"/>
      <c r="E206" s="3" t="s">
        <v>84</v>
      </c>
      <c r="F206" s="44">
        <f>SUM(F205)</f>
        <v>49.31</v>
      </c>
      <c r="G206" s="2"/>
      <c r="H206" s="2"/>
      <c r="I206" s="2"/>
      <c r="J206" s="2"/>
      <c r="K206" s="2"/>
      <c r="L206" s="2"/>
      <c r="M206" s="42">
        <f t="shared" ref="M206" si="12">SUM(M205)</f>
        <v>1632.9</v>
      </c>
      <c r="N206" s="46">
        <f>F206/M206</f>
        <v>3.0197807581603283E-2</v>
      </c>
    </row>
    <row r="207" spans="1:14" x14ac:dyDescent="0.2">
      <c r="A207" s="2">
        <v>2014</v>
      </c>
      <c r="B207" s="3" t="s">
        <v>8</v>
      </c>
      <c r="C207" s="3" t="s">
        <v>25</v>
      </c>
      <c r="D207" s="2">
        <v>143</v>
      </c>
      <c r="E207" s="3" t="s">
        <v>43</v>
      </c>
      <c r="F207" s="2">
        <v>25.9</v>
      </c>
      <c r="G207" s="2">
        <v>426.5</v>
      </c>
      <c r="H207" s="2">
        <v>41.5</v>
      </c>
      <c r="I207" s="2">
        <v>6</v>
      </c>
      <c r="J207" s="2">
        <v>0</v>
      </c>
      <c r="K207" s="2">
        <v>6</v>
      </c>
      <c r="L207" s="2">
        <v>3</v>
      </c>
      <c r="M207" s="2">
        <v>508.9</v>
      </c>
    </row>
    <row r="208" spans="1:14" x14ac:dyDescent="0.2">
      <c r="A208" s="2">
        <v>2014</v>
      </c>
      <c r="B208" s="3" t="s">
        <v>8</v>
      </c>
      <c r="C208" s="3" t="s">
        <v>25</v>
      </c>
      <c r="D208" s="2">
        <v>157</v>
      </c>
      <c r="E208" s="3" t="s">
        <v>50</v>
      </c>
      <c r="F208" s="2">
        <v>49.5</v>
      </c>
      <c r="G208" s="2">
        <v>293.25</v>
      </c>
      <c r="H208" s="2">
        <v>44.25</v>
      </c>
      <c r="I208" s="2">
        <v>4.5</v>
      </c>
      <c r="J208" s="2">
        <v>0</v>
      </c>
      <c r="K208" s="2">
        <v>4.5</v>
      </c>
      <c r="L208" s="2">
        <v>0</v>
      </c>
      <c r="M208" s="2">
        <v>396</v>
      </c>
    </row>
    <row r="209" spans="1:14" x14ac:dyDescent="0.2">
      <c r="A209" s="2">
        <v>2014</v>
      </c>
      <c r="B209" s="3" t="s">
        <v>8</v>
      </c>
      <c r="C209" s="3" t="s">
        <v>25</v>
      </c>
      <c r="D209" s="2">
        <v>159</v>
      </c>
      <c r="E209" s="3" t="s">
        <v>51</v>
      </c>
      <c r="F209" s="2">
        <v>117.2</v>
      </c>
      <c r="G209" s="2">
        <v>303.5</v>
      </c>
      <c r="H209" s="2">
        <v>58.5</v>
      </c>
      <c r="I209" s="2">
        <v>4.5</v>
      </c>
      <c r="J209" s="2">
        <v>0</v>
      </c>
      <c r="K209" s="2">
        <v>4.5</v>
      </c>
      <c r="L209" s="2">
        <v>0</v>
      </c>
      <c r="M209" s="2">
        <v>488.2</v>
      </c>
    </row>
    <row r="210" spans="1:14" x14ac:dyDescent="0.2">
      <c r="A210" s="2">
        <v>2014</v>
      </c>
      <c r="B210" s="3" t="s">
        <v>8</v>
      </c>
      <c r="C210" s="3" t="s">
        <v>25</v>
      </c>
      <c r="D210" s="2">
        <v>162</v>
      </c>
      <c r="E210" s="3" t="s">
        <v>45</v>
      </c>
      <c r="F210" s="2">
        <v>47</v>
      </c>
      <c r="G210" s="2">
        <v>329.1</v>
      </c>
      <c r="H210" s="2">
        <v>11</v>
      </c>
      <c r="I210" s="2">
        <v>6</v>
      </c>
      <c r="J210" s="2">
        <v>0</v>
      </c>
      <c r="K210" s="2">
        <v>6</v>
      </c>
      <c r="L210" s="2">
        <v>0</v>
      </c>
      <c r="M210" s="2">
        <v>399.1</v>
      </c>
    </row>
    <row r="211" spans="1:14" x14ac:dyDescent="0.2">
      <c r="A211" s="2">
        <v>2014</v>
      </c>
      <c r="B211" s="3" t="s">
        <v>8</v>
      </c>
      <c r="C211" s="3" t="s">
        <v>25</v>
      </c>
      <c r="D211" s="2">
        <v>166</v>
      </c>
      <c r="E211" s="3" t="s">
        <v>42</v>
      </c>
      <c r="F211" s="2">
        <v>15.5</v>
      </c>
      <c r="G211" s="2">
        <v>254.25</v>
      </c>
      <c r="H211" s="2">
        <v>13.5</v>
      </c>
      <c r="I211" s="2">
        <v>4.5</v>
      </c>
      <c r="J211" s="2">
        <v>0</v>
      </c>
      <c r="K211" s="2">
        <v>4.5</v>
      </c>
      <c r="L211" s="2">
        <v>0</v>
      </c>
      <c r="M211" s="2">
        <v>292.25</v>
      </c>
    </row>
    <row r="212" spans="1:14" x14ac:dyDescent="0.2">
      <c r="A212" s="2">
        <v>2014</v>
      </c>
      <c r="B212" s="3" t="s">
        <v>8</v>
      </c>
      <c r="C212" s="3" t="s">
        <v>25</v>
      </c>
      <c r="D212" s="2">
        <v>170</v>
      </c>
      <c r="E212" s="3" t="s">
        <v>47</v>
      </c>
      <c r="F212" s="2">
        <v>55.7</v>
      </c>
      <c r="G212" s="2">
        <v>604.6</v>
      </c>
      <c r="H212" s="2">
        <v>21</v>
      </c>
      <c r="I212" s="2">
        <v>6</v>
      </c>
      <c r="J212" s="2">
        <v>0</v>
      </c>
      <c r="K212" s="2">
        <v>6</v>
      </c>
      <c r="L212" s="2">
        <v>3</v>
      </c>
      <c r="M212" s="2">
        <v>696.3</v>
      </c>
    </row>
    <row r="213" spans="1:14" x14ac:dyDescent="0.2">
      <c r="A213" s="2">
        <v>2014</v>
      </c>
      <c r="B213" s="3" t="s">
        <v>8</v>
      </c>
      <c r="C213" s="3" t="s">
        <v>25</v>
      </c>
      <c r="D213" s="2"/>
      <c r="E213" s="3" t="s">
        <v>84</v>
      </c>
      <c r="F213" s="44">
        <f>SUM(F207:F212)</f>
        <v>310.8</v>
      </c>
      <c r="G213" s="2"/>
      <c r="H213" s="2"/>
      <c r="I213" s="2"/>
      <c r="J213" s="2"/>
      <c r="K213" s="2"/>
      <c r="L213" s="2"/>
      <c r="M213" s="42">
        <f>SUM(M207:M212)</f>
        <v>2780.75</v>
      </c>
      <c r="N213" s="46">
        <f>F213/M213</f>
        <v>0.1117684078036501</v>
      </c>
    </row>
    <row r="214" spans="1:14" x14ac:dyDescent="0.2">
      <c r="A214" s="2">
        <v>2014</v>
      </c>
      <c r="B214" s="3" t="s">
        <v>9</v>
      </c>
      <c r="C214" s="3" t="s">
        <v>26</v>
      </c>
      <c r="D214" s="2">
        <v>144</v>
      </c>
      <c r="E214" s="3" t="s">
        <v>52</v>
      </c>
      <c r="F214" s="2">
        <v>109.5</v>
      </c>
      <c r="G214" s="2">
        <v>1786.5</v>
      </c>
      <c r="H214" s="2">
        <v>36</v>
      </c>
      <c r="I214" s="2">
        <v>0</v>
      </c>
      <c r="J214" s="2">
        <v>0</v>
      </c>
      <c r="K214" s="2">
        <v>0</v>
      </c>
      <c r="L214" s="2">
        <v>0</v>
      </c>
      <c r="M214" s="2">
        <v>1932</v>
      </c>
    </row>
    <row r="215" spans="1:14" x14ac:dyDescent="0.2">
      <c r="A215" s="2">
        <v>2014</v>
      </c>
      <c r="B215" s="3" t="s">
        <v>9</v>
      </c>
      <c r="C215" s="3" t="s">
        <v>26</v>
      </c>
      <c r="D215" s="2">
        <v>145</v>
      </c>
      <c r="E215" s="3" t="s">
        <v>53</v>
      </c>
      <c r="F215" s="2">
        <v>35</v>
      </c>
      <c r="G215" s="2">
        <v>512</v>
      </c>
      <c r="H215" s="2">
        <v>18</v>
      </c>
      <c r="I215" s="2">
        <v>0</v>
      </c>
      <c r="J215" s="2">
        <v>0</v>
      </c>
      <c r="K215" s="2">
        <v>0</v>
      </c>
      <c r="L215" s="2">
        <v>0</v>
      </c>
      <c r="M215" s="2">
        <v>565</v>
      </c>
    </row>
    <row r="216" spans="1:14" x14ac:dyDescent="0.2">
      <c r="A216" s="2">
        <v>2014</v>
      </c>
      <c r="B216" s="3" t="s">
        <v>9</v>
      </c>
      <c r="C216" s="3" t="s">
        <v>26</v>
      </c>
      <c r="D216" s="2"/>
      <c r="E216" s="3" t="s">
        <v>84</v>
      </c>
      <c r="F216" s="44">
        <f>SUM(F214:F215)</f>
        <v>144.5</v>
      </c>
      <c r="G216" s="2"/>
      <c r="H216" s="2"/>
      <c r="I216" s="2"/>
      <c r="J216" s="2"/>
      <c r="K216" s="2"/>
      <c r="L216" s="2"/>
      <c r="M216" s="42">
        <f t="shared" ref="M216" si="13">SUM(M214:M215)</f>
        <v>2497</v>
      </c>
      <c r="N216" s="46">
        <f>F216/M216</f>
        <v>5.7869443331998401E-2</v>
      </c>
    </row>
    <row r="217" spans="1:14" x14ac:dyDescent="0.2">
      <c r="A217" s="2">
        <v>2014</v>
      </c>
      <c r="B217" s="3" t="s">
        <v>10</v>
      </c>
      <c r="C217" s="3" t="s">
        <v>27</v>
      </c>
      <c r="D217" s="2">
        <v>146</v>
      </c>
      <c r="E217" s="3" t="s">
        <v>54</v>
      </c>
      <c r="F217" s="2">
        <v>31.47</v>
      </c>
      <c r="G217" s="2">
        <v>450.93</v>
      </c>
      <c r="H217" s="2">
        <v>18</v>
      </c>
      <c r="I217" s="2">
        <v>9</v>
      </c>
      <c r="J217" s="2">
        <v>0</v>
      </c>
      <c r="K217" s="2">
        <v>9</v>
      </c>
      <c r="L217" s="2">
        <v>0</v>
      </c>
      <c r="M217" s="2">
        <v>519.4</v>
      </c>
    </row>
    <row r="218" spans="1:14" x14ac:dyDescent="0.2">
      <c r="A218" s="2">
        <v>2014</v>
      </c>
      <c r="B218" s="3" t="s">
        <v>10</v>
      </c>
      <c r="C218" s="3" t="s">
        <v>27</v>
      </c>
      <c r="D218" s="2">
        <v>158</v>
      </c>
      <c r="E218" s="3" t="s">
        <v>51</v>
      </c>
      <c r="F218" s="2">
        <v>34.32</v>
      </c>
      <c r="G218" s="2">
        <v>633.58000000000004</v>
      </c>
      <c r="H218" s="2">
        <v>157.65</v>
      </c>
      <c r="I218" s="2">
        <v>9</v>
      </c>
      <c r="J218" s="2">
        <v>0</v>
      </c>
      <c r="K218" s="2">
        <v>9</v>
      </c>
      <c r="L218" s="2">
        <v>0</v>
      </c>
      <c r="M218" s="2">
        <v>843.55</v>
      </c>
    </row>
    <row r="219" spans="1:14" x14ac:dyDescent="0.2">
      <c r="A219" s="2">
        <v>2014</v>
      </c>
      <c r="B219" s="3" t="s">
        <v>10</v>
      </c>
      <c r="C219" s="3" t="s">
        <v>27</v>
      </c>
      <c r="D219" s="2"/>
      <c r="E219" s="3" t="s">
        <v>84</v>
      </c>
      <c r="F219" s="44">
        <f>SUM(F217:F218)</f>
        <v>65.789999999999992</v>
      </c>
      <c r="G219" s="2"/>
      <c r="H219" s="2"/>
      <c r="I219" s="2"/>
      <c r="J219" s="2"/>
      <c r="K219" s="2"/>
      <c r="L219" s="2"/>
      <c r="M219" s="42">
        <f>SUM(M217:M218)</f>
        <v>1362.9499999999998</v>
      </c>
      <c r="N219" s="46">
        <f>F219/M219</f>
        <v>4.8270296049011334E-2</v>
      </c>
    </row>
    <row r="220" spans="1:14" x14ac:dyDescent="0.2">
      <c r="A220" s="2">
        <v>2014</v>
      </c>
      <c r="B220" s="3" t="s">
        <v>11</v>
      </c>
      <c r="C220" s="3" t="s">
        <v>28</v>
      </c>
      <c r="D220" s="2">
        <v>139</v>
      </c>
      <c r="E220" s="3" t="s">
        <v>55</v>
      </c>
      <c r="F220" s="2">
        <v>45.65</v>
      </c>
      <c r="G220" s="2">
        <v>233.15</v>
      </c>
      <c r="H220" s="2">
        <v>52</v>
      </c>
      <c r="I220" s="2">
        <v>0</v>
      </c>
      <c r="J220" s="2">
        <v>0</v>
      </c>
      <c r="K220" s="2">
        <v>0</v>
      </c>
      <c r="L220" s="2">
        <v>0</v>
      </c>
      <c r="M220" s="2">
        <v>330.8</v>
      </c>
    </row>
    <row r="221" spans="1:14" x14ac:dyDescent="0.2">
      <c r="A221" s="2">
        <v>2014</v>
      </c>
      <c r="B221" s="3" t="s">
        <v>11</v>
      </c>
      <c r="C221" s="3" t="s">
        <v>28</v>
      </c>
      <c r="D221" s="2">
        <v>140</v>
      </c>
      <c r="E221" s="3" t="s">
        <v>56</v>
      </c>
      <c r="F221" s="2">
        <v>12.45</v>
      </c>
      <c r="G221" s="2">
        <v>225.6</v>
      </c>
      <c r="H221" s="2">
        <v>78</v>
      </c>
      <c r="I221" s="2">
        <v>24</v>
      </c>
      <c r="J221" s="2">
        <v>0</v>
      </c>
      <c r="K221" s="2">
        <v>24</v>
      </c>
      <c r="L221" s="2">
        <v>0</v>
      </c>
      <c r="M221" s="2">
        <v>364.05</v>
      </c>
    </row>
    <row r="222" spans="1:14" x14ac:dyDescent="0.2">
      <c r="A222" s="2">
        <v>2014</v>
      </c>
      <c r="B222" s="3" t="s">
        <v>11</v>
      </c>
      <c r="C222" s="3" t="s">
        <v>28</v>
      </c>
      <c r="D222" s="2">
        <v>141</v>
      </c>
      <c r="E222" s="3" t="s">
        <v>57</v>
      </c>
      <c r="F222" s="2">
        <v>24.35</v>
      </c>
      <c r="G222" s="2">
        <v>407.55</v>
      </c>
      <c r="H222" s="2">
        <v>28.5</v>
      </c>
      <c r="I222" s="2">
        <v>0</v>
      </c>
      <c r="J222" s="2">
        <v>0</v>
      </c>
      <c r="K222" s="2">
        <v>0</v>
      </c>
      <c r="L222" s="2">
        <v>0</v>
      </c>
      <c r="M222" s="2">
        <v>460.4</v>
      </c>
    </row>
    <row r="223" spans="1:14" x14ac:dyDescent="0.2">
      <c r="A223" s="2">
        <v>2014</v>
      </c>
      <c r="B223" s="3" t="s">
        <v>11</v>
      </c>
      <c r="C223" s="3" t="s">
        <v>28</v>
      </c>
      <c r="D223" s="2">
        <v>152</v>
      </c>
      <c r="E223" s="3" t="s">
        <v>58</v>
      </c>
      <c r="F223" s="2">
        <v>62.6</v>
      </c>
      <c r="G223" s="2">
        <v>308.64999999999998</v>
      </c>
      <c r="H223" s="2">
        <v>36.450000000000003</v>
      </c>
      <c r="I223" s="2">
        <v>0</v>
      </c>
      <c r="J223" s="2">
        <v>0</v>
      </c>
      <c r="K223" s="2">
        <v>4.5</v>
      </c>
      <c r="L223" s="2">
        <v>0</v>
      </c>
      <c r="M223" s="2">
        <v>412.2</v>
      </c>
    </row>
    <row r="224" spans="1:14" x14ac:dyDescent="0.2">
      <c r="A224" s="2">
        <v>2014</v>
      </c>
      <c r="B224" s="3" t="s">
        <v>11</v>
      </c>
      <c r="C224" s="3" t="s">
        <v>28</v>
      </c>
      <c r="D224" s="2"/>
      <c r="E224" s="3" t="s">
        <v>84</v>
      </c>
      <c r="F224" s="44">
        <f>SUM(F220:F223)</f>
        <v>145.04999999999998</v>
      </c>
      <c r="G224" s="2"/>
      <c r="H224" s="2"/>
      <c r="I224" s="2"/>
      <c r="J224" s="2"/>
      <c r="K224" s="2"/>
      <c r="L224" s="2"/>
      <c r="M224" s="42">
        <f>SUM(M220:M223)</f>
        <v>1567.45</v>
      </c>
      <c r="N224" s="46">
        <f>F224/M224</f>
        <v>9.2538836964496468E-2</v>
      </c>
    </row>
    <row r="225" spans="1:14" x14ac:dyDescent="0.2">
      <c r="A225" s="2">
        <v>2014</v>
      </c>
      <c r="B225" s="3" t="s">
        <v>12</v>
      </c>
      <c r="C225" s="3" t="s">
        <v>29</v>
      </c>
      <c r="D225" s="2">
        <v>156</v>
      </c>
      <c r="E225" s="3" t="s">
        <v>50</v>
      </c>
      <c r="F225" s="2">
        <v>275</v>
      </c>
      <c r="G225" s="2">
        <v>1585.7</v>
      </c>
      <c r="H225" s="2">
        <v>238.5</v>
      </c>
      <c r="I225" s="2">
        <v>0</v>
      </c>
      <c r="J225" s="2">
        <v>0</v>
      </c>
      <c r="K225" s="2">
        <v>9.75</v>
      </c>
      <c r="L225" s="2">
        <v>10.050000000000001</v>
      </c>
      <c r="M225" s="2">
        <v>2119</v>
      </c>
    </row>
    <row r="226" spans="1:14" x14ac:dyDescent="0.2">
      <c r="A226" s="2">
        <v>2014</v>
      </c>
      <c r="B226" s="3" t="s">
        <v>12</v>
      </c>
      <c r="C226" s="3" t="s">
        <v>29</v>
      </c>
      <c r="D226" s="2"/>
      <c r="E226" s="47" t="s">
        <v>84</v>
      </c>
      <c r="F226" s="44">
        <f>SUM(F225)</f>
        <v>275</v>
      </c>
      <c r="G226" s="2"/>
      <c r="H226" s="2"/>
      <c r="I226" s="2"/>
      <c r="J226" s="2"/>
      <c r="K226" s="2"/>
      <c r="L226" s="2"/>
      <c r="M226" s="42">
        <f>SUM(M225)</f>
        <v>2119</v>
      </c>
      <c r="N226" s="46">
        <f>F226/M226</f>
        <v>0.12977819726285983</v>
      </c>
    </row>
    <row r="227" spans="1:14" x14ac:dyDescent="0.2">
      <c r="A227" s="2">
        <v>2014</v>
      </c>
      <c r="B227" s="3" t="s">
        <v>13</v>
      </c>
      <c r="C227" s="3" t="s">
        <v>30</v>
      </c>
      <c r="D227" s="2">
        <v>148</v>
      </c>
      <c r="E227" s="3" t="s">
        <v>59</v>
      </c>
      <c r="F227" s="2">
        <v>71.03</v>
      </c>
      <c r="G227" s="2">
        <v>814.13</v>
      </c>
      <c r="H227" s="2">
        <v>18</v>
      </c>
      <c r="I227" s="2">
        <v>20.7</v>
      </c>
      <c r="J227" s="2">
        <v>0</v>
      </c>
      <c r="K227" s="2">
        <v>26.7</v>
      </c>
      <c r="L227" s="2">
        <v>0</v>
      </c>
      <c r="M227" s="2">
        <v>950.56</v>
      </c>
    </row>
    <row r="228" spans="1:14" x14ac:dyDescent="0.2">
      <c r="A228" s="2">
        <v>2014</v>
      </c>
      <c r="B228" s="3" t="s">
        <v>13</v>
      </c>
      <c r="C228" s="3" t="s">
        <v>30</v>
      </c>
      <c r="D228" s="2">
        <v>149</v>
      </c>
      <c r="E228" s="3" t="s">
        <v>60</v>
      </c>
      <c r="F228" s="2">
        <v>19.5</v>
      </c>
      <c r="G228" s="2">
        <v>443.95</v>
      </c>
      <c r="H228" s="2">
        <v>19.5</v>
      </c>
      <c r="I228" s="2">
        <v>12</v>
      </c>
      <c r="J228" s="2">
        <v>0</v>
      </c>
      <c r="K228" s="2">
        <v>12</v>
      </c>
      <c r="L228" s="2">
        <v>0</v>
      </c>
      <c r="M228" s="2">
        <v>506.95</v>
      </c>
    </row>
    <row r="229" spans="1:14" x14ac:dyDescent="0.2">
      <c r="A229" s="2">
        <v>2014</v>
      </c>
      <c r="B229" s="3" t="s">
        <v>13</v>
      </c>
      <c r="C229" s="3" t="s">
        <v>30</v>
      </c>
      <c r="D229" s="2">
        <v>150</v>
      </c>
      <c r="E229" s="3" t="s">
        <v>61</v>
      </c>
      <c r="F229" s="2">
        <v>14.6</v>
      </c>
      <c r="G229" s="2">
        <v>449.4</v>
      </c>
      <c r="H229" s="2">
        <v>203.7</v>
      </c>
      <c r="I229" s="2">
        <v>12</v>
      </c>
      <c r="J229" s="2">
        <v>0</v>
      </c>
      <c r="K229" s="2">
        <v>12.9</v>
      </c>
      <c r="L229" s="2">
        <v>0</v>
      </c>
      <c r="M229" s="2">
        <v>692.6</v>
      </c>
    </row>
    <row r="230" spans="1:14" x14ac:dyDescent="0.2">
      <c r="A230" s="2">
        <v>2014</v>
      </c>
      <c r="B230" s="3" t="s">
        <v>13</v>
      </c>
      <c r="C230" s="3" t="s">
        <v>30</v>
      </c>
      <c r="D230" s="2">
        <v>151</v>
      </c>
      <c r="E230" s="3" t="s">
        <v>62</v>
      </c>
      <c r="F230" s="2">
        <v>20.3</v>
      </c>
      <c r="G230" s="2">
        <v>459.46</v>
      </c>
      <c r="H230" s="2">
        <v>18.5</v>
      </c>
      <c r="I230" s="2">
        <v>12</v>
      </c>
      <c r="J230" s="2">
        <v>0</v>
      </c>
      <c r="K230" s="2">
        <v>12</v>
      </c>
      <c r="L230" s="2">
        <v>0</v>
      </c>
      <c r="M230" s="2">
        <v>522.26</v>
      </c>
    </row>
    <row r="231" spans="1:14" x14ac:dyDescent="0.2">
      <c r="A231" s="2">
        <v>2014</v>
      </c>
      <c r="B231" s="3" t="s">
        <v>13</v>
      </c>
      <c r="C231" s="3" t="s">
        <v>30</v>
      </c>
      <c r="D231" s="2">
        <v>176</v>
      </c>
      <c r="E231" s="3" t="s">
        <v>66</v>
      </c>
      <c r="F231" s="2">
        <v>0</v>
      </c>
      <c r="G231" s="2">
        <v>98.06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98.06</v>
      </c>
    </row>
    <row r="232" spans="1:14" x14ac:dyDescent="0.2">
      <c r="A232" s="2">
        <v>2014</v>
      </c>
      <c r="B232" s="3" t="s">
        <v>13</v>
      </c>
      <c r="C232" s="3" t="s">
        <v>30</v>
      </c>
      <c r="D232" s="2">
        <v>177</v>
      </c>
      <c r="E232" s="3" t="s">
        <v>67</v>
      </c>
      <c r="F232" s="2">
        <v>0</v>
      </c>
      <c r="G232" s="2">
        <v>48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48</v>
      </c>
    </row>
    <row r="233" spans="1:14" x14ac:dyDescent="0.2">
      <c r="A233" s="2">
        <v>2014</v>
      </c>
      <c r="B233" s="3" t="s">
        <v>13</v>
      </c>
      <c r="C233" s="3" t="s">
        <v>30</v>
      </c>
      <c r="D233" s="2"/>
      <c r="E233" s="3" t="s">
        <v>84</v>
      </c>
      <c r="F233" s="44">
        <f>SUM(F227:F232)</f>
        <v>125.42999999999999</v>
      </c>
      <c r="G233" s="2"/>
      <c r="H233" s="2"/>
      <c r="I233" s="2"/>
      <c r="J233" s="2"/>
      <c r="K233" s="2"/>
      <c r="L233" s="2"/>
      <c r="M233" s="42">
        <f>SUM(M227:M232)</f>
        <v>2818.43</v>
      </c>
      <c r="N233" s="46">
        <f>F233/M233</f>
        <v>4.4503500175629693E-2</v>
      </c>
    </row>
    <row r="234" spans="1:14" x14ac:dyDescent="0.2">
      <c r="A234" s="2">
        <v>2014</v>
      </c>
      <c r="B234" s="3" t="s">
        <v>14</v>
      </c>
      <c r="C234" s="3" t="s">
        <v>31</v>
      </c>
      <c r="D234" s="2">
        <v>167</v>
      </c>
      <c r="E234" s="3" t="s">
        <v>63</v>
      </c>
      <c r="F234" s="2">
        <v>18</v>
      </c>
      <c r="G234" s="2">
        <v>1010.45</v>
      </c>
      <c r="H234" s="2">
        <v>73.099999999999994</v>
      </c>
      <c r="I234" s="2">
        <v>4.5</v>
      </c>
      <c r="J234" s="2">
        <v>0</v>
      </c>
      <c r="K234" s="2">
        <v>4.5</v>
      </c>
      <c r="L234" s="2">
        <v>0</v>
      </c>
      <c r="M234" s="2">
        <v>1110.55</v>
      </c>
    </row>
    <row r="235" spans="1:14" x14ac:dyDescent="0.2">
      <c r="A235" s="2">
        <v>2014</v>
      </c>
      <c r="B235" s="3" t="s">
        <v>14</v>
      </c>
      <c r="C235" s="3" t="s">
        <v>31</v>
      </c>
      <c r="D235" s="2"/>
      <c r="E235" s="3" t="s">
        <v>84</v>
      </c>
      <c r="F235" s="44">
        <f>SUM(F234)</f>
        <v>18</v>
      </c>
      <c r="G235" s="2"/>
      <c r="H235" s="2"/>
      <c r="I235" s="2"/>
      <c r="J235" s="2"/>
      <c r="K235" s="2"/>
      <c r="L235" s="2"/>
      <c r="M235" s="42">
        <f>SUM(M234)</f>
        <v>1110.55</v>
      </c>
      <c r="N235" s="46">
        <f>F235/M235</f>
        <v>1.6208185133492415E-2</v>
      </c>
    </row>
    <row r="236" spans="1:14" x14ac:dyDescent="0.2">
      <c r="A236" s="2">
        <v>2014</v>
      </c>
      <c r="B236" s="3" t="s">
        <v>16</v>
      </c>
      <c r="C236" s="3" t="s">
        <v>33</v>
      </c>
      <c r="D236" s="2">
        <v>999</v>
      </c>
      <c r="E236" s="3" t="s">
        <v>70</v>
      </c>
      <c r="F236" s="2">
        <v>0</v>
      </c>
      <c r="G236" s="2">
        <v>139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139</v>
      </c>
    </row>
    <row r="237" spans="1:14" ht="25.5" x14ac:dyDescent="0.2">
      <c r="A237" s="2">
        <v>2015</v>
      </c>
      <c r="B237" s="3" t="s">
        <v>15</v>
      </c>
      <c r="C237" s="3" t="s">
        <v>32</v>
      </c>
      <c r="D237" s="2">
        <v>179</v>
      </c>
      <c r="E237" s="3" t="s">
        <v>68</v>
      </c>
      <c r="F237" s="2">
        <v>0</v>
      </c>
      <c r="G237" s="2">
        <v>136.30000000000001</v>
      </c>
      <c r="H237" s="2">
        <v>4.5</v>
      </c>
      <c r="I237" s="2">
        <v>0</v>
      </c>
      <c r="J237" s="2">
        <v>0</v>
      </c>
      <c r="K237" s="2">
        <v>0</v>
      </c>
      <c r="L237" s="2">
        <v>0</v>
      </c>
      <c r="M237" s="2">
        <v>140.80000000000001</v>
      </c>
    </row>
    <row r="238" spans="1:14" x14ac:dyDescent="0.2">
      <c r="A238" s="2">
        <v>2015</v>
      </c>
      <c r="B238" s="3" t="s">
        <v>15</v>
      </c>
      <c r="C238" s="3" t="s">
        <v>32</v>
      </c>
      <c r="D238" s="2"/>
      <c r="E238" s="47" t="s">
        <v>84</v>
      </c>
      <c r="F238" s="44">
        <f>SUM(F237)</f>
        <v>0</v>
      </c>
      <c r="G238" s="2"/>
      <c r="H238" s="2"/>
      <c r="I238" s="2"/>
      <c r="J238" s="2"/>
      <c r="K238" s="2"/>
      <c r="L238" s="2"/>
      <c r="M238" s="43">
        <f t="shared" ref="M238" si="14">SUM(M237)</f>
        <v>140.80000000000001</v>
      </c>
      <c r="N238" s="46">
        <f>F238/M238</f>
        <v>0</v>
      </c>
    </row>
    <row r="239" spans="1:14" x14ac:dyDescent="0.2">
      <c r="A239" s="2">
        <v>2015</v>
      </c>
      <c r="B239" s="3" t="s">
        <v>2</v>
      </c>
      <c r="C239" s="3" t="s">
        <v>19</v>
      </c>
      <c r="D239" s="2">
        <v>147</v>
      </c>
      <c r="E239" s="3" t="s">
        <v>37</v>
      </c>
      <c r="F239" s="2">
        <v>0.02</v>
      </c>
      <c r="G239" s="2">
        <v>1012.8819999999999</v>
      </c>
      <c r="H239" s="2">
        <v>19</v>
      </c>
      <c r="I239" s="2">
        <v>0</v>
      </c>
      <c r="J239" s="2">
        <v>0</v>
      </c>
      <c r="K239" s="2">
        <v>0</v>
      </c>
      <c r="L239" s="2">
        <v>0</v>
      </c>
      <c r="M239" s="2">
        <v>1031.902</v>
      </c>
    </row>
    <row r="240" spans="1:14" x14ac:dyDescent="0.2">
      <c r="A240" s="2">
        <v>2015</v>
      </c>
      <c r="B240" s="3" t="s">
        <v>2</v>
      </c>
      <c r="C240" s="3" t="s">
        <v>19</v>
      </c>
      <c r="D240" s="2">
        <v>178</v>
      </c>
      <c r="E240" s="3" t="s">
        <v>69</v>
      </c>
      <c r="F240" s="2">
        <v>195.1</v>
      </c>
      <c r="G240" s="2">
        <v>2207.6419999999998</v>
      </c>
      <c r="H240" s="2">
        <v>21.75</v>
      </c>
      <c r="I240" s="2">
        <v>0</v>
      </c>
      <c r="J240" s="2">
        <v>0</v>
      </c>
      <c r="K240" s="2">
        <v>0</v>
      </c>
      <c r="L240" s="2">
        <v>0</v>
      </c>
      <c r="M240" s="2">
        <v>2424.4920000000002</v>
      </c>
    </row>
    <row r="241" spans="1:14" x14ac:dyDescent="0.2">
      <c r="A241" s="2">
        <v>2015</v>
      </c>
      <c r="B241" s="3" t="s">
        <v>2</v>
      </c>
      <c r="C241" s="3" t="s">
        <v>19</v>
      </c>
      <c r="D241" s="2"/>
      <c r="E241" s="3" t="s">
        <v>84</v>
      </c>
      <c r="F241" s="44">
        <f>SUM(F239:F240)</f>
        <v>195.12</v>
      </c>
      <c r="G241" s="2"/>
      <c r="H241" s="2"/>
      <c r="I241" s="2"/>
      <c r="J241" s="2"/>
      <c r="K241" s="2"/>
      <c r="L241" s="2"/>
      <c r="M241" s="43">
        <f t="shared" ref="M241" si="15">SUM(M239:M240)</f>
        <v>3456.3940000000002</v>
      </c>
      <c r="N241" s="46">
        <f>F241/M241</f>
        <v>5.6451897555660609E-2</v>
      </c>
    </row>
    <row r="242" spans="1:14" x14ac:dyDescent="0.2">
      <c r="A242" s="2">
        <v>2015</v>
      </c>
      <c r="B242" s="3" t="s">
        <v>3</v>
      </c>
      <c r="C242" s="3" t="s">
        <v>20</v>
      </c>
      <c r="D242" s="2">
        <v>168</v>
      </c>
      <c r="E242" s="3" t="s">
        <v>38</v>
      </c>
      <c r="F242" s="2">
        <v>38.299999999999997</v>
      </c>
      <c r="G242" s="2">
        <v>592.45000000000005</v>
      </c>
      <c r="H242" s="2">
        <v>6</v>
      </c>
      <c r="I242" s="2">
        <v>0</v>
      </c>
      <c r="J242" s="2">
        <v>0</v>
      </c>
      <c r="K242" s="2">
        <v>0</v>
      </c>
      <c r="L242" s="2">
        <v>0</v>
      </c>
      <c r="M242" s="2">
        <v>636.75</v>
      </c>
    </row>
    <row r="243" spans="1:14" x14ac:dyDescent="0.2">
      <c r="A243" s="2">
        <v>2015</v>
      </c>
      <c r="B243" s="3" t="s">
        <v>3</v>
      </c>
      <c r="C243" s="3" t="s">
        <v>20</v>
      </c>
      <c r="D243" s="2">
        <v>173</v>
      </c>
      <c r="E243" s="3" t="s">
        <v>39</v>
      </c>
      <c r="F243" s="2">
        <v>12.6</v>
      </c>
      <c r="G243" s="2">
        <v>550.83000000000004</v>
      </c>
      <c r="H243" s="2">
        <v>8.1</v>
      </c>
      <c r="I243" s="2">
        <v>0</v>
      </c>
      <c r="J243" s="2">
        <v>0</v>
      </c>
      <c r="K243" s="2">
        <v>0</v>
      </c>
      <c r="L243" s="2">
        <v>0</v>
      </c>
      <c r="M243" s="2">
        <v>571.53</v>
      </c>
    </row>
    <row r="244" spans="1:14" x14ac:dyDescent="0.2">
      <c r="A244" s="2">
        <v>2015</v>
      </c>
      <c r="B244" s="3" t="s">
        <v>3</v>
      </c>
      <c r="C244" s="3" t="s">
        <v>20</v>
      </c>
      <c r="D244" s="2"/>
      <c r="E244" s="3" t="s">
        <v>84</v>
      </c>
      <c r="F244" s="44">
        <f>SUM(F242:F243)</f>
        <v>50.9</v>
      </c>
      <c r="G244" s="2"/>
      <c r="H244" s="2"/>
      <c r="I244" s="2"/>
      <c r="J244" s="2"/>
      <c r="K244" s="2"/>
      <c r="L244" s="2"/>
      <c r="M244" s="43">
        <f t="shared" ref="M244" si="16">SUM(M242:M243)</f>
        <v>1208.28</v>
      </c>
      <c r="N244" s="46">
        <f>F244/M244</f>
        <v>4.2125997285397426E-2</v>
      </c>
    </row>
    <row r="245" spans="1:14" x14ac:dyDescent="0.2">
      <c r="A245" s="2">
        <v>2015</v>
      </c>
      <c r="B245" s="3" t="s">
        <v>4</v>
      </c>
      <c r="C245" s="3" t="s">
        <v>21</v>
      </c>
      <c r="D245" s="2">
        <v>154</v>
      </c>
      <c r="E245" s="3" t="s">
        <v>40</v>
      </c>
      <c r="F245" s="2">
        <v>192.55</v>
      </c>
      <c r="G245" s="2">
        <v>958.125</v>
      </c>
      <c r="H245" s="2">
        <v>192.7</v>
      </c>
      <c r="I245" s="2">
        <v>0</v>
      </c>
      <c r="J245" s="2">
        <v>0</v>
      </c>
      <c r="K245" s="2">
        <v>0</v>
      </c>
      <c r="L245" s="2">
        <v>0</v>
      </c>
      <c r="M245" s="2">
        <v>1343.375</v>
      </c>
    </row>
    <row r="246" spans="1:14" x14ac:dyDescent="0.2">
      <c r="A246" s="2">
        <v>2015</v>
      </c>
      <c r="B246" s="3" t="s">
        <v>4</v>
      </c>
      <c r="C246" s="3" t="s">
        <v>21</v>
      </c>
      <c r="D246" s="2">
        <v>155</v>
      </c>
      <c r="E246" s="3" t="s">
        <v>41</v>
      </c>
      <c r="F246" s="2">
        <v>100.15</v>
      </c>
      <c r="G246" s="2">
        <v>356.9</v>
      </c>
      <c r="H246" s="2">
        <v>15.6</v>
      </c>
      <c r="I246" s="2">
        <v>0</v>
      </c>
      <c r="J246" s="2">
        <v>0</v>
      </c>
      <c r="K246" s="2">
        <v>0</v>
      </c>
      <c r="L246" s="2">
        <v>0</v>
      </c>
      <c r="M246" s="2">
        <v>472.65</v>
      </c>
    </row>
    <row r="247" spans="1:14" x14ac:dyDescent="0.2">
      <c r="A247" s="2">
        <v>2015</v>
      </c>
      <c r="B247" s="3" t="s">
        <v>4</v>
      </c>
      <c r="C247" s="3" t="s">
        <v>21</v>
      </c>
      <c r="D247" s="2">
        <v>165</v>
      </c>
      <c r="E247" s="3" t="s">
        <v>42</v>
      </c>
      <c r="F247" s="2">
        <v>72.55</v>
      </c>
      <c r="G247" s="2">
        <v>389.96499999999997</v>
      </c>
      <c r="H247" s="2">
        <v>16.5</v>
      </c>
      <c r="I247" s="2">
        <v>0</v>
      </c>
      <c r="J247" s="2">
        <v>0</v>
      </c>
      <c r="K247" s="2">
        <v>0</v>
      </c>
      <c r="L247" s="2">
        <v>0</v>
      </c>
      <c r="M247" s="2">
        <v>479.01499999999999</v>
      </c>
    </row>
    <row r="248" spans="1:14" x14ac:dyDescent="0.2">
      <c r="A248" s="2">
        <v>2015</v>
      </c>
      <c r="B248" s="3" t="s">
        <v>4</v>
      </c>
      <c r="C248" s="3" t="s">
        <v>21</v>
      </c>
      <c r="D248" s="2">
        <v>174</v>
      </c>
      <c r="E248" s="3" t="s">
        <v>64</v>
      </c>
      <c r="F248" s="2">
        <v>20.8</v>
      </c>
      <c r="G248" s="2">
        <v>304.05</v>
      </c>
      <c r="H248" s="2">
        <v>16.5</v>
      </c>
      <c r="I248" s="2">
        <v>0</v>
      </c>
      <c r="J248" s="2">
        <v>0</v>
      </c>
      <c r="K248" s="2">
        <v>0</v>
      </c>
      <c r="L248" s="2">
        <v>0</v>
      </c>
      <c r="M248" s="2">
        <v>341.35</v>
      </c>
    </row>
    <row r="249" spans="1:14" x14ac:dyDescent="0.2">
      <c r="A249" s="2">
        <v>2015</v>
      </c>
      <c r="B249" s="3" t="s">
        <v>4</v>
      </c>
      <c r="C249" s="3" t="s">
        <v>21</v>
      </c>
      <c r="D249" s="2">
        <v>175</v>
      </c>
      <c r="E249" s="3" t="s">
        <v>65</v>
      </c>
      <c r="F249" s="2">
        <v>16</v>
      </c>
      <c r="G249" s="2">
        <v>283.8</v>
      </c>
      <c r="H249" s="2">
        <v>0.3</v>
      </c>
      <c r="I249" s="2">
        <v>0</v>
      </c>
      <c r="J249" s="2">
        <v>0</v>
      </c>
      <c r="K249" s="2">
        <v>0</v>
      </c>
      <c r="L249" s="2">
        <v>0</v>
      </c>
      <c r="M249" s="2">
        <v>300.10000000000002</v>
      </c>
    </row>
    <row r="250" spans="1:14" x14ac:dyDescent="0.2">
      <c r="A250" s="2">
        <v>2015</v>
      </c>
      <c r="B250" s="3" t="s">
        <v>4</v>
      </c>
      <c r="C250" s="3" t="s">
        <v>21</v>
      </c>
      <c r="D250" s="2"/>
      <c r="E250" s="3" t="s">
        <v>84</v>
      </c>
      <c r="F250" s="44">
        <f>SUM(F245:F249)</f>
        <v>402.05000000000007</v>
      </c>
      <c r="G250" s="2"/>
      <c r="H250" s="2"/>
      <c r="I250" s="2"/>
      <c r="J250" s="2"/>
      <c r="K250" s="2"/>
      <c r="L250" s="2"/>
      <c r="M250" s="43">
        <f>SUM(M245:M249)</f>
        <v>2936.49</v>
      </c>
      <c r="N250" s="46">
        <f>F250/M250</f>
        <v>0.13691516061692705</v>
      </c>
    </row>
    <row r="251" spans="1:14" x14ac:dyDescent="0.2">
      <c r="A251" s="2">
        <v>2015</v>
      </c>
      <c r="B251" s="3" t="s">
        <v>5</v>
      </c>
      <c r="C251" s="3" t="s">
        <v>22</v>
      </c>
      <c r="D251" s="2">
        <v>142</v>
      </c>
      <c r="E251" s="3" t="s">
        <v>43</v>
      </c>
      <c r="F251" s="2">
        <v>19.8</v>
      </c>
      <c r="G251" s="2">
        <v>687.85</v>
      </c>
      <c r="H251" s="2">
        <v>20.25</v>
      </c>
      <c r="I251" s="2">
        <v>11.25</v>
      </c>
      <c r="J251" s="2">
        <v>9</v>
      </c>
      <c r="K251" s="2">
        <v>9</v>
      </c>
      <c r="L251" s="2">
        <v>0</v>
      </c>
      <c r="M251" s="2">
        <v>757.15</v>
      </c>
    </row>
    <row r="252" spans="1:14" x14ac:dyDescent="0.2">
      <c r="A252" s="2">
        <v>2015</v>
      </c>
      <c r="B252" s="3" t="s">
        <v>5</v>
      </c>
      <c r="C252" s="3" t="s">
        <v>22</v>
      </c>
      <c r="D252" s="2">
        <v>160</v>
      </c>
      <c r="E252" s="3" t="s">
        <v>44</v>
      </c>
      <c r="F252" s="2">
        <v>9</v>
      </c>
      <c r="G252" s="2">
        <v>438.25</v>
      </c>
      <c r="H252" s="2">
        <v>174.3</v>
      </c>
      <c r="I252" s="2">
        <v>10.5</v>
      </c>
      <c r="J252" s="2">
        <v>0</v>
      </c>
      <c r="K252" s="2">
        <v>4.7</v>
      </c>
      <c r="L252" s="2">
        <v>0</v>
      </c>
      <c r="M252" s="2">
        <v>636.75</v>
      </c>
    </row>
    <row r="253" spans="1:14" x14ac:dyDescent="0.2">
      <c r="A253" s="2">
        <v>2015</v>
      </c>
      <c r="B253" s="3" t="s">
        <v>5</v>
      </c>
      <c r="C253" s="3" t="s">
        <v>22</v>
      </c>
      <c r="D253" s="2">
        <v>161</v>
      </c>
      <c r="E253" s="3" t="s">
        <v>45</v>
      </c>
      <c r="F253" s="2">
        <v>9</v>
      </c>
      <c r="G253" s="2">
        <v>412.3</v>
      </c>
      <c r="H253" s="2">
        <v>18</v>
      </c>
      <c r="I253" s="2">
        <v>9</v>
      </c>
      <c r="J253" s="2">
        <v>0</v>
      </c>
      <c r="K253" s="2">
        <v>6.95</v>
      </c>
      <c r="L253" s="2">
        <v>0</v>
      </c>
      <c r="M253" s="2">
        <v>455.25</v>
      </c>
    </row>
    <row r="254" spans="1:14" x14ac:dyDescent="0.2">
      <c r="A254" s="2">
        <v>2015</v>
      </c>
      <c r="B254" s="3" t="s">
        <v>5</v>
      </c>
      <c r="C254" s="3" t="s">
        <v>22</v>
      </c>
      <c r="D254" s="2">
        <v>163</v>
      </c>
      <c r="E254" s="3" t="s">
        <v>46</v>
      </c>
      <c r="F254" s="2">
        <v>30.75</v>
      </c>
      <c r="G254" s="2">
        <v>668.68</v>
      </c>
      <c r="H254" s="2">
        <v>208.5</v>
      </c>
      <c r="I254" s="2">
        <v>12</v>
      </c>
      <c r="J254" s="2">
        <v>0</v>
      </c>
      <c r="K254" s="2">
        <v>6.2</v>
      </c>
      <c r="L254" s="2">
        <v>0</v>
      </c>
      <c r="M254" s="2">
        <v>926.13</v>
      </c>
    </row>
    <row r="255" spans="1:14" x14ac:dyDescent="0.2">
      <c r="A255" s="2">
        <v>2015</v>
      </c>
      <c r="B255" s="3" t="s">
        <v>5</v>
      </c>
      <c r="C255" s="3" t="s">
        <v>22</v>
      </c>
      <c r="D255" s="2">
        <v>169</v>
      </c>
      <c r="E255" s="3" t="s">
        <v>47</v>
      </c>
      <c r="F255" s="2">
        <v>29.75</v>
      </c>
      <c r="G255" s="2">
        <v>674.7</v>
      </c>
      <c r="H255" s="2">
        <v>18</v>
      </c>
      <c r="I255" s="2">
        <v>9</v>
      </c>
      <c r="J255" s="2">
        <v>0</v>
      </c>
      <c r="K255" s="2">
        <v>9</v>
      </c>
      <c r="L255" s="2">
        <v>0</v>
      </c>
      <c r="M255" s="2">
        <v>740.45</v>
      </c>
    </row>
    <row r="256" spans="1:14" x14ac:dyDescent="0.2">
      <c r="A256" s="2">
        <v>2015</v>
      </c>
      <c r="B256" s="3" t="s">
        <v>5</v>
      </c>
      <c r="C256" s="3" t="s">
        <v>22</v>
      </c>
      <c r="D256" s="2"/>
      <c r="E256" s="3" t="s">
        <v>84</v>
      </c>
      <c r="F256" s="44">
        <f>SUM(F251:F255)</f>
        <v>98.3</v>
      </c>
      <c r="G256" s="2"/>
      <c r="H256" s="2"/>
      <c r="I256" s="2"/>
      <c r="J256" s="2"/>
      <c r="K256" s="2"/>
      <c r="L256" s="2"/>
      <c r="M256" s="43">
        <f>SUM(M251:M255)</f>
        <v>3515.7300000000005</v>
      </c>
      <c r="N256" s="46">
        <f>F256/M256</f>
        <v>2.7960053815281601E-2</v>
      </c>
    </row>
    <row r="257" spans="1:14" x14ac:dyDescent="0.2">
      <c r="A257" s="2">
        <v>2015</v>
      </c>
      <c r="B257" s="3" t="s">
        <v>6</v>
      </c>
      <c r="C257" s="3" t="s">
        <v>23</v>
      </c>
      <c r="D257" s="2">
        <v>153</v>
      </c>
      <c r="E257" s="3" t="s">
        <v>48</v>
      </c>
      <c r="F257" s="2">
        <v>0</v>
      </c>
      <c r="G257" s="2">
        <v>285</v>
      </c>
      <c r="H257" s="2">
        <v>9</v>
      </c>
      <c r="I257" s="2">
        <v>0</v>
      </c>
      <c r="J257" s="2">
        <v>0</v>
      </c>
      <c r="K257" s="2">
        <v>0</v>
      </c>
      <c r="L257" s="2">
        <v>0</v>
      </c>
      <c r="M257" s="2">
        <v>294</v>
      </c>
    </row>
    <row r="258" spans="1:14" x14ac:dyDescent="0.2">
      <c r="A258" s="2">
        <v>2015</v>
      </c>
      <c r="B258" s="3" t="s">
        <v>6</v>
      </c>
      <c r="C258" s="3" t="s">
        <v>23</v>
      </c>
      <c r="D258" s="2"/>
      <c r="E258" s="3" t="s">
        <v>84</v>
      </c>
      <c r="F258" s="44">
        <f>SUM(F257)</f>
        <v>0</v>
      </c>
      <c r="G258" s="2"/>
      <c r="H258" s="2"/>
      <c r="I258" s="2"/>
      <c r="J258" s="2"/>
      <c r="K258" s="2"/>
      <c r="L258" s="2"/>
      <c r="M258" s="43">
        <f>SUM(M257)</f>
        <v>294</v>
      </c>
      <c r="N258" s="46">
        <f>F258/M258</f>
        <v>0</v>
      </c>
    </row>
    <row r="259" spans="1:14" x14ac:dyDescent="0.2">
      <c r="A259" s="2">
        <v>2015</v>
      </c>
      <c r="B259" s="3" t="s">
        <v>7</v>
      </c>
      <c r="C259" s="3" t="s">
        <v>24</v>
      </c>
      <c r="D259" s="2">
        <v>138</v>
      </c>
      <c r="E259" s="3" t="s">
        <v>49</v>
      </c>
      <c r="F259" s="2">
        <v>36.549999999999997</v>
      </c>
      <c r="G259" s="2">
        <v>675.02700000000004</v>
      </c>
      <c r="H259" s="2">
        <v>216</v>
      </c>
      <c r="I259" s="2">
        <v>0</v>
      </c>
      <c r="J259" s="2">
        <v>0</v>
      </c>
      <c r="K259" s="2">
        <v>0</v>
      </c>
      <c r="L259" s="2">
        <v>0</v>
      </c>
      <c r="M259" s="2">
        <v>927.577</v>
      </c>
    </row>
    <row r="260" spans="1:14" x14ac:dyDescent="0.2">
      <c r="A260" s="2">
        <v>2015</v>
      </c>
      <c r="B260" s="3" t="s">
        <v>7</v>
      </c>
      <c r="C260" s="3" t="s">
        <v>24</v>
      </c>
      <c r="D260" s="2"/>
      <c r="E260" s="3" t="s">
        <v>84</v>
      </c>
      <c r="F260" s="44">
        <f>SUM(F259)</f>
        <v>36.549999999999997</v>
      </c>
      <c r="G260" s="2"/>
      <c r="H260" s="2"/>
      <c r="I260" s="2"/>
      <c r="J260" s="2"/>
      <c r="K260" s="2"/>
      <c r="L260" s="2"/>
      <c r="M260" s="43">
        <f>SUM(M259)</f>
        <v>927.577</v>
      </c>
      <c r="N260" s="46">
        <f>F260/M260</f>
        <v>3.9403736832629523E-2</v>
      </c>
    </row>
    <row r="261" spans="1:14" x14ac:dyDescent="0.2">
      <c r="A261" s="2">
        <v>2015</v>
      </c>
      <c r="B261" s="3" t="s">
        <v>8</v>
      </c>
      <c r="C261" s="3" t="s">
        <v>25</v>
      </c>
      <c r="D261" s="2">
        <v>143</v>
      </c>
      <c r="E261" s="3" t="s">
        <v>43</v>
      </c>
      <c r="F261" s="2">
        <v>18</v>
      </c>
      <c r="G261" s="2">
        <v>296</v>
      </c>
      <c r="H261" s="2">
        <v>26.5</v>
      </c>
      <c r="I261" s="2">
        <v>0.2</v>
      </c>
      <c r="J261" s="2">
        <v>0</v>
      </c>
      <c r="K261" s="2">
        <v>6</v>
      </c>
      <c r="L261" s="2">
        <v>0</v>
      </c>
      <c r="M261" s="2">
        <v>346.7</v>
      </c>
    </row>
    <row r="262" spans="1:14" x14ac:dyDescent="0.2">
      <c r="A262" s="2">
        <v>2015</v>
      </c>
      <c r="B262" s="3" t="s">
        <v>8</v>
      </c>
      <c r="C262" s="3" t="s">
        <v>25</v>
      </c>
      <c r="D262" s="2">
        <v>157</v>
      </c>
      <c r="E262" s="3" t="s">
        <v>50</v>
      </c>
      <c r="F262" s="2">
        <v>48</v>
      </c>
      <c r="G262" s="2">
        <v>278.25</v>
      </c>
      <c r="H262" s="2">
        <v>45.75</v>
      </c>
      <c r="I262" s="2">
        <v>0.2</v>
      </c>
      <c r="J262" s="2">
        <v>0</v>
      </c>
      <c r="K262" s="2">
        <v>4.5</v>
      </c>
      <c r="L262" s="2">
        <v>0</v>
      </c>
      <c r="M262" s="2">
        <v>376.7</v>
      </c>
    </row>
    <row r="263" spans="1:14" x14ac:dyDescent="0.2">
      <c r="A263" s="2">
        <v>2015</v>
      </c>
      <c r="B263" s="3" t="s">
        <v>8</v>
      </c>
      <c r="C263" s="3" t="s">
        <v>25</v>
      </c>
      <c r="D263" s="2">
        <v>159</v>
      </c>
      <c r="E263" s="3" t="s">
        <v>51</v>
      </c>
      <c r="F263" s="2">
        <v>120.2</v>
      </c>
      <c r="G263" s="2">
        <v>240</v>
      </c>
      <c r="H263" s="2">
        <v>42.5</v>
      </c>
      <c r="I263" s="2">
        <v>0.2</v>
      </c>
      <c r="J263" s="2">
        <v>0</v>
      </c>
      <c r="K263" s="2">
        <v>4.5</v>
      </c>
      <c r="L263" s="2">
        <v>0</v>
      </c>
      <c r="M263" s="2">
        <v>407.4</v>
      </c>
    </row>
    <row r="264" spans="1:14" x14ac:dyDescent="0.2">
      <c r="A264" s="2">
        <v>2015</v>
      </c>
      <c r="B264" s="3" t="s">
        <v>8</v>
      </c>
      <c r="C264" s="3" t="s">
        <v>25</v>
      </c>
      <c r="D264" s="2">
        <v>162</v>
      </c>
      <c r="E264" s="3" t="s">
        <v>45</v>
      </c>
      <c r="F264" s="2">
        <v>37</v>
      </c>
      <c r="G264" s="2">
        <v>263.85000000000002</v>
      </c>
      <c r="H264" s="2">
        <v>13</v>
      </c>
      <c r="I264" s="2">
        <v>6</v>
      </c>
      <c r="J264" s="2">
        <v>0</v>
      </c>
      <c r="K264" s="2">
        <v>6</v>
      </c>
      <c r="L264" s="2">
        <v>0</v>
      </c>
      <c r="M264" s="2">
        <v>325.85000000000002</v>
      </c>
    </row>
    <row r="265" spans="1:14" x14ac:dyDescent="0.2">
      <c r="A265" s="2">
        <v>2015</v>
      </c>
      <c r="B265" s="3" t="s">
        <v>8</v>
      </c>
      <c r="C265" s="3" t="s">
        <v>25</v>
      </c>
      <c r="D265" s="2">
        <v>166</v>
      </c>
      <c r="E265" s="3" t="s">
        <v>42</v>
      </c>
      <c r="F265" s="2">
        <v>9</v>
      </c>
      <c r="G265" s="2">
        <v>239.15</v>
      </c>
      <c r="H265" s="2">
        <v>9</v>
      </c>
      <c r="I265" s="2">
        <v>0.2</v>
      </c>
      <c r="J265" s="2">
        <v>0</v>
      </c>
      <c r="K265" s="2">
        <v>4.5</v>
      </c>
      <c r="L265" s="2">
        <v>0</v>
      </c>
      <c r="M265" s="2">
        <v>261.85000000000002</v>
      </c>
    </row>
    <row r="266" spans="1:14" x14ac:dyDescent="0.2">
      <c r="A266" s="2">
        <v>2015</v>
      </c>
      <c r="B266" s="3" t="s">
        <v>8</v>
      </c>
      <c r="C266" s="3" t="s">
        <v>25</v>
      </c>
      <c r="D266" s="2">
        <v>170</v>
      </c>
      <c r="E266" s="3" t="s">
        <v>47</v>
      </c>
      <c r="F266" s="2">
        <v>31.5</v>
      </c>
      <c r="G266" s="2">
        <v>402.75</v>
      </c>
      <c r="H266" s="2">
        <v>18</v>
      </c>
      <c r="I266" s="2">
        <v>0.2</v>
      </c>
      <c r="J266" s="2">
        <v>0</v>
      </c>
      <c r="K266" s="2">
        <v>6</v>
      </c>
      <c r="L266" s="2">
        <v>0</v>
      </c>
      <c r="M266" s="2">
        <v>458.45</v>
      </c>
    </row>
    <row r="267" spans="1:14" x14ac:dyDescent="0.2">
      <c r="A267" s="2">
        <v>2015</v>
      </c>
      <c r="B267" s="3" t="s">
        <v>8</v>
      </c>
      <c r="C267" s="3" t="s">
        <v>25</v>
      </c>
      <c r="D267" s="2"/>
      <c r="E267" s="3" t="s">
        <v>84</v>
      </c>
      <c r="F267" s="44">
        <f>SUM(F261:F266)</f>
        <v>263.7</v>
      </c>
      <c r="G267" s="2"/>
      <c r="H267" s="2"/>
      <c r="I267" s="2"/>
      <c r="J267" s="2"/>
      <c r="K267" s="2"/>
      <c r="L267" s="2"/>
      <c r="M267" s="43">
        <f>SUM(M261:M266)</f>
        <v>2176.9499999999998</v>
      </c>
      <c r="N267" s="46">
        <f>F267/M267</f>
        <v>0.12113277750981878</v>
      </c>
    </row>
    <row r="268" spans="1:14" x14ac:dyDescent="0.2">
      <c r="A268" s="2">
        <v>2015</v>
      </c>
      <c r="B268" s="3" t="s">
        <v>9</v>
      </c>
      <c r="C268" s="3" t="s">
        <v>26</v>
      </c>
      <c r="D268" s="2">
        <v>144</v>
      </c>
      <c r="E268" s="3" t="s">
        <v>52</v>
      </c>
      <c r="F268" s="2">
        <v>158.66</v>
      </c>
      <c r="G268" s="2">
        <v>1582.85</v>
      </c>
      <c r="H268" s="2">
        <v>21</v>
      </c>
      <c r="I268" s="2">
        <v>0</v>
      </c>
      <c r="J268" s="2">
        <v>0</v>
      </c>
      <c r="K268" s="2">
        <v>0</v>
      </c>
      <c r="L268" s="2">
        <v>0</v>
      </c>
      <c r="M268" s="2">
        <v>1762.51</v>
      </c>
    </row>
    <row r="269" spans="1:14" x14ac:dyDescent="0.2">
      <c r="A269" s="2">
        <v>2015</v>
      </c>
      <c r="B269" s="3" t="s">
        <v>9</v>
      </c>
      <c r="C269" s="3" t="s">
        <v>26</v>
      </c>
      <c r="D269" s="2">
        <v>145</v>
      </c>
      <c r="E269" s="3" t="s">
        <v>53</v>
      </c>
      <c r="F269" s="2">
        <v>20</v>
      </c>
      <c r="G269" s="2">
        <v>439</v>
      </c>
      <c r="H269" s="2">
        <v>17.399999999999999</v>
      </c>
      <c r="I269" s="2">
        <v>0</v>
      </c>
      <c r="J269" s="2">
        <v>0</v>
      </c>
      <c r="K269" s="2">
        <v>0</v>
      </c>
      <c r="L269" s="2">
        <v>0</v>
      </c>
      <c r="M269" s="2">
        <v>476.4</v>
      </c>
    </row>
    <row r="270" spans="1:14" x14ac:dyDescent="0.2">
      <c r="A270" s="2">
        <v>2015</v>
      </c>
      <c r="B270" s="3" t="s">
        <v>9</v>
      </c>
      <c r="C270" s="3" t="s">
        <v>26</v>
      </c>
      <c r="D270" s="2"/>
      <c r="E270" s="3" t="s">
        <v>84</v>
      </c>
      <c r="F270" s="44">
        <f>SUM(F268:F269)</f>
        <v>178.66</v>
      </c>
      <c r="G270" s="2"/>
      <c r="H270" s="2"/>
      <c r="I270" s="2"/>
      <c r="J270" s="2"/>
      <c r="K270" s="2"/>
      <c r="L270" s="2"/>
      <c r="M270" s="43">
        <f>SUM(M268:M269)</f>
        <v>2238.91</v>
      </c>
      <c r="N270" s="46">
        <f>F270/M270</f>
        <v>7.9797758730810978E-2</v>
      </c>
    </row>
    <row r="271" spans="1:14" x14ac:dyDescent="0.2">
      <c r="A271" s="2">
        <v>2015</v>
      </c>
      <c r="B271" s="3" t="s">
        <v>10</v>
      </c>
      <c r="C271" s="3" t="s">
        <v>27</v>
      </c>
      <c r="D271" s="2">
        <v>146</v>
      </c>
      <c r="E271" s="3" t="s">
        <v>54</v>
      </c>
      <c r="F271" s="2">
        <v>7.6</v>
      </c>
      <c r="G271" s="2">
        <v>363.5</v>
      </c>
      <c r="H271" s="2">
        <v>11.3</v>
      </c>
      <c r="I271" s="2">
        <v>0</v>
      </c>
      <c r="J271" s="2">
        <v>0</v>
      </c>
      <c r="K271" s="2">
        <v>0</v>
      </c>
      <c r="L271" s="2">
        <v>0</v>
      </c>
      <c r="M271" s="2">
        <v>382.4</v>
      </c>
    </row>
    <row r="272" spans="1:14" x14ac:dyDescent="0.2">
      <c r="A272" s="2">
        <v>2015</v>
      </c>
      <c r="B272" s="3" t="s">
        <v>10</v>
      </c>
      <c r="C272" s="3" t="s">
        <v>27</v>
      </c>
      <c r="D272" s="2">
        <v>158</v>
      </c>
      <c r="E272" s="3" t="s">
        <v>51</v>
      </c>
      <c r="F272" s="2">
        <v>31.2</v>
      </c>
      <c r="G272" s="2">
        <v>464.2</v>
      </c>
      <c r="H272" s="2">
        <v>167.3</v>
      </c>
      <c r="I272" s="2">
        <v>0</v>
      </c>
      <c r="J272" s="2">
        <v>0</v>
      </c>
      <c r="K272" s="2">
        <v>0</v>
      </c>
      <c r="L272" s="2">
        <v>0</v>
      </c>
      <c r="M272" s="2">
        <v>662.7</v>
      </c>
    </row>
    <row r="273" spans="1:14" x14ac:dyDescent="0.2">
      <c r="A273" s="2">
        <v>2015</v>
      </c>
      <c r="B273" s="3" t="s">
        <v>10</v>
      </c>
      <c r="C273" s="3" t="s">
        <v>27</v>
      </c>
      <c r="D273" s="2"/>
      <c r="E273" s="3" t="s">
        <v>84</v>
      </c>
      <c r="F273" s="44">
        <f>SUM(F271:F272)</f>
        <v>38.799999999999997</v>
      </c>
      <c r="G273" s="2"/>
      <c r="H273" s="2"/>
      <c r="I273" s="2"/>
      <c r="J273" s="2"/>
      <c r="K273" s="2"/>
      <c r="L273" s="2"/>
      <c r="M273" s="43">
        <f>SUM(M271:M272)</f>
        <v>1045.0999999999999</v>
      </c>
      <c r="N273" s="46">
        <f>F273/M273</f>
        <v>3.7125633910630562E-2</v>
      </c>
    </row>
    <row r="274" spans="1:14" ht="25.5" x14ac:dyDescent="0.2">
      <c r="A274" s="2">
        <v>2015</v>
      </c>
      <c r="B274" s="3" t="s">
        <v>17</v>
      </c>
      <c r="C274" s="3" t="s">
        <v>34</v>
      </c>
      <c r="D274" s="2">
        <v>182</v>
      </c>
      <c r="E274" s="3" t="s">
        <v>71</v>
      </c>
      <c r="F274" s="2">
        <v>0</v>
      </c>
      <c r="G274" s="2">
        <v>73.8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73.8</v>
      </c>
    </row>
    <row r="275" spans="1:14" x14ac:dyDescent="0.2">
      <c r="A275" s="2">
        <v>2015</v>
      </c>
      <c r="B275" s="3" t="s">
        <v>17</v>
      </c>
      <c r="C275" s="3" t="s">
        <v>34</v>
      </c>
      <c r="D275" s="2"/>
      <c r="E275" s="3" t="s">
        <v>84</v>
      </c>
      <c r="F275" s="44">
        <f>SUM(F274)</f>
        <v>0</v>
      </c>
      <c r="G275" s="2"/>
      <c r="H275" s="2"/>
      <c r="I275" s="2"/>
      <c r="J275" s="2"/>
      <c r="K275" s="2"/>
      <c r="L275" s="2"/>
      <c r="M275" s="43">
        <f>SUM(M274)</f>
        <v>73.8</v>
      </c>
      <c r="N275" s="46">
        <f>F275/M275</f>
        <v>0</v>
      </c>
    </row>
    <row r="276" spans="1:14" x14ac:dyDescent="0.2">
      <c r="A276" s="2">
        <v>2015</v>
      </c>
      <c r="B276" s="3" t="s">
        <v>11</v>
      </c>
      <c r="C276" s="3" t="s">
        <v>28</v>
      </c>
      <c r="D276" s="2">
        <v>139</v>
      </c>
      <c r="E276" s="3" t="s">
        <v>55</v>
      </c>
      <c r="F276" s="2">
        <v>45.7</v>
      </c>
      <c r="G276" s="2">
        <v>219.25</v>
      </c>
      <c r="H276" s="2">
        <v>52.75</v>
      </c>
      <c r="I276" s="2">
        <v>0</v>
      </c>
      <c r="J276" s="2">
        <v>0</v>
      </c>
      <c r="K276" s="2">
        <v>0</v>
      </c>
      <c r="L276" s="2">
        <v>0</v>
      </c>
      <c r="M276" s="2">
        <v>317.7</v>
      </c>
    </row>
    <row r="277" spans="1:14" x14ac:dyDescent="0.2">
      <c r="A277" s="2">
        <v>2015</v>
      </c>
      <c r="B277" s="3" t="s">
        <v>11</v>
      </c>
      <c r="C277" s="3" t="s">
        <v>28</v>
      </c>
      <c r="D277" s="2">
        <v>140</v>
      </c>
      <c r="E277" s="3" t="s">
        <v>56</v>
      </c>
      <c r="F277" s="2">
        <v>24.25</v>
      </c>
      <c r="G277" s="2">
        <v>209</v>
      </c>
      <c r="H277" s="2">
        <v>51.05</v>
      </c>
      <c r="I277" s="2">
        <v>18</v>
      </c>
      <c r="J277" s="2">
        <v>0</v>
      </c>
      <c r="K277" s="2">
        <v>18</v>
      </c>
      <c r="L277" s="2">
        <v>0</v>
      </c>
      <c r="M277" s="2">
        <v>320.3</v>
      </c>
    </row>
    <row r="278" spans="1:14" x14ac:dyDescent="0.2">
      <c r="A278" s="2">
        <v>2015</v>
      </c>
      <c r="B278" s="3" t="s">
        <v>11</v>
      </c>
      <c r="C278" s="3" t="s">
        <v>28</v>
      </c>
      <c r="D278" s="2">
        <v>141</v>
      </c>
      <c r="E278" s="3" t="s">
        <v>57</v>
      </c>
      <c r="F278" s="2">
        <v>70.5</v>
      </c>
      <c r="G278" s="2">
        <v>262.14999999999998</v>
      </c>
      <c r="H278" s="2">
        <v>27</v>
      </c>
      <c r="I278" s="2">
        <v>0</v>
      </c>
      <c r="J278" s="2">
        <v>0</v>
      </c>
      <c r="K278" s="2">
        <v>0</v>
      </c>
      <c r="L278" s="2">
        <v>0</v>
      </c>
      <c r="M278" s="2">
        <v>359.65</v>
      </c>
    </row>
    <row r="279" spans="1:14" x14ac:dyDescent="0.2">
      <c r="A279" s="2">
        <v>2015</v>
      </c>
      <c r="B279" s="3" t="s">
        <v>11</v>
      </c>
      <c r="C279" s="3" t="s">
        <v>28</v>
      </c>
      <c r="D279" s="2">
        <v>152</v>
      </c>
      <c r="E279" s="3" t="s">
        <v>58</v>
      </c>
      <c r="F279" s="2">
        <v>77.400000000000006</v>
      </c>
      <c r="G279" s="2">
        <v>270.60000000000002</v>
      </c>
      <c r="H279" s="2">
        <v>26.5</v>
      </c>
      <c r="I279" s="2">
        <v>0</v>
      </c>
      <c r="J279" s="2">
        <v>0</v>
      </c>
      <c r="K279" s="2">
        <v>4.5</v>
      </c>
      <c r="L279" s="2">
        <v>0</v>
      </c>
      <c r="M279" s="2">
        <v>379</v>
      </c>
    </row>
    <row r="280" spans="1:14" x14ac:dyDescent="0.2">
      <c r="A280" s="2">
        <v>2015</v>
      </c>
      <c r="B280" s="3" t="s">
        <v>11</v>
      </c>
      <c r="C280" s="3" t="s">
        <v>28</v>
      </c>
      <c r="D280" s="2"/>
      <c r="E280" s="3" t="s">
        <v>84</v>
      </c>
      <c r="F280" s="44">
        <f>SUM(F276:F279)</f>
        <v>217.85</v>
      </c>
      <c r="G280" s="2"/>
      <c r="H280" s="2"/>
      <c r="I280" s="2"/>
      <c r="J280" s="2"/>
      <c r="K280" s="2"/>
      <c r="L280" s="2"/>
      <c r="M280" s="43">
        <f>SUM(M276:M279)</f>
        <v>1376.65</v>
      </c>
      <c r="N280" s="46">
        <f>F280/M280</f>
        <v>0.15824646787491373</v>
      </c>
    </row>
    <row r="281" spans="1:14" x14ac:dyDescent="0.2">
      <c r="A281" s="2">
        <v>2015</v>
      </c>
      <c r="B281" s="3" t="s">
        <v>12</v>
      </c>
      <c r="C281" s="3" t="s">
        <v>29</v>
      </c>
      <c r="D281" s="2">
        <v>156</v>
      </c>
      <c r="E281" s="3" t="s">
        <v>50</v>
      </c>
      <c r="F281" s="2">
        <v>229.5</v>
      </c>
      <c r="G281" s="2">
        <v>1242.75</v>
      </c>
      <c r="H281" s="2">
        <v>190.5</v>
      </c>
      <c r="I281" s="2">
        <v>0</v>
      </c>
      <c r="J281" s="2">
        <v>0</v>
      </c>
      <c r="K281" s="2">
        <v>0</v>
      </c>
      <c r="L281" s="2">
        <v>0</v>
      </c>
      <c r="M281" s="2">
        <v>1662.75</v>
      </c>
    </row>
    <row r="282" spans="1:14" x14ac:dyDescent="0.2">
      <c r="A282" s="2">
        <v>2015</v>
      </c>
      <c r="B282" s="3" t="s">
        <v>12</v>
      </c>
      <c r="C282" s="3" t="s">
        <v>29</v>
      </c>
      <c r="D282" s="2"/>
      <c r="E282" s="3" t="s">
        <v>84</v>
      </c>
      <c r="F282" s="44">
        <f>SUM(F281)</f>
        <v>229.5</v>
      </c>
      <c r="G282" s="2"/>
      <c r="H282" s="2"/>
      <c r="I282" s="2"/>
      <c r="J282" s="2"/>
      <c r="K282" s="2"/>
      <c r="L282" s="2"/>
      <c r="M282" s="43">
        <f>SUM(M281)</f>
        <v>1662.75</v>
      </c>
      <c r="N282" s="46">
        <f>F282/M282</f>
        <v>0.13802435723951287</v>
      </c>
    </row>
    <row r="283" spans="1:14" x14ac:dyDescent="0.2">
      <c r="A283" s="2">
        <v>2015</v>
      </c>
      <c r="B283" s="3" t="s">
        <v>13</v>
      </c>
      <c r="C283" s="3" t="s">
        <v>30</v>
      </c>
      <c r="D283" s="2">
        <v>148</v>
      </c>
      <c r="E283" s="3" t="s">
        <v>59</v>
      </c>
      <c r="F283" s="2">
        <v>90.52</v>
      </c>
      <c r="G283" s="2">
        <v>496.48</v>
      </c>
      <c r="H283" s="2">
        <v>18</v>
      </c>
      <c r="I283" s="2">
        <v>0</v>
      </c>
      <c r="J283" s="2">
        <v>0</v>
      </c>
      <c r="K283" s="2">
        <v>0</v>
      </c>
      <c r="L283" s="2">
        <v>0</v>
      </c>
      <c r="M283" s="2">
        <v>605</v>
      </c>
    </row>
    <row r="284" spans="1:14" x14ac:dyDescent="0.2">
      <c r="A284" s="2">
        <v>2015</v>
      </c>
      <c r="B284" s="3" t="s">
        <v>13</v>
      </c>
      <c r="C284" s="3" t="s">
        <v>30</v>
      </c>
      <c r="D284" s="2">
        <v>149</v>
      </c>
      <c r="E284" s="3" t="s">
        <v>60</v>
      </c>
      <c r="F284" s="2">
        <v>30.76</v>
      </c>
      <c r="G284" s="2">
        <v>333.65</v>
      </c>
      <c r="H284" s="2">
        <v>12</v>
      </c>
      <c r="I284" s="2">
        <v>0</v>
      </c>
      <c r="J284" s="2">
        <v>0</v>
      </c>
      <c r="K284" s="2">
        <v>0</v>
      </c>
      <c r="L284" s="2">
        <v>0</v>
      </c>
      <c r="M284" s="2">
        <v>376.41</v>
      </c>
    </row>
    <row r="285" spans="1:14" x14ac:dyDescent="0.2">
      <c r="A285" s="2">
        <v>2015</v>
      </c>
      <c r="B285" s="3" t="s">
        <v>13</v>
      </c>
      <c r="C285" s="3" t="s">
        <v>30</v>
      </c>
      <c r="D285" s="2">
        <v>150</v>
      </c>
      <c r="E285" s="3" t="s">
        <v>61</v>
      </c>
      <c r="F285" s="2">
        <v>13.7</v>
      </c>
      <c r="G285" s="2">
        <v>304.39999999999998</v>
      </c>
      <c r="H285" s="2">
        <v>174.45</v>
      </c>
      <c r="I285" s="2">
        <v>0</v>
      </c>
      <c r="J285" s="2">
        <v>0</v>
      </c>
      <c r="K285" s="2">
        <v>0</v>
      </c>
      <c r="L285" s="2">
        <v>0</v>
      </c>
      <c r="M285" s="2">
        <v>492.55</v>
      </c>
    </row>
    <row r="286" spans="1:14" x14ac:dyDescent="0.2">
      <c r="A286" s="2">
        <v>2015</v>
      </c>
      <c r="B286" s="3" t="s">
        <v>13</v>
      </c>
      <c r="C286" s="3" t="s">
        <v>30</v>
      </c>
      <c r="D286" s="2">
        <v>151</v>
      </c>
      <c r="E286" s="3" t="s">
        <v>62</v>
      </c>
      <c r="F286" s="2">
        <v>28.3</v>
      </c>
      <c r="G286" s="2">
        <v>295.14999999999998</v>
      </c>
      <c r="H286" s="2">
        <v>16.5</v>
      </c>
      <c r="I286" s="2">
        <v>0</v>
      </c>
      <c r="J286" s="2">
        <v>0</v>
      </c>
      <c r="K286" s="2">
        <v>0</v>
      </c>
      <c r="L286" s="2">
        <v>0</v>
      </c>
      <c r="M286" s="2">
        <v>339.95</v>
      </c>
    </row>
    <row r="287" spans="1:14" x14ac:dyDescent="0.2">
      <c r="A287" s="2">
        <v>2015</v>
      </c>
      <c r="B287" s="3" t="s">
        <v>13</v>
      </c>
      <c r="C287" s="3" t="s">
        <v>30</v>
      </c>
      <c r="D287" s="2">
        <v>176</v>
      </c>
      <c r="E287" s="3" t="s">
        <v>66</v>
      </c>
      <c r="F287" s="2">
        <v>0</v>
      </c>
      <c r="G287" s="2">
        <v>97.344999999999999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97.344999999999999</v>
      </c>
    </row>
    <row r="288" spans="1:14" x14ac:dyDescent="0.2">
      <c r="A288" s="2">
        <v>2015</v>
      </c>
      <c r="B288" s="3" t="s">
        <v>13</v>
      </c>
      <c r="C288" s="3" t="s">
        <v>30</v>
      </c>
      <c r="D288" s="2">
        <v>177</v>
      </c>
      <c r="E288" s="3" t="s">
        <v>67</v>
      </c>
      <c r="F288" s="2">
        <v>0</v>
      </c>
      <c r="G288" s="2">
        <v>46.65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46.65</v>
      </c>
    </row>
    <row r="289" spans="1:14" x14ac:dyDescent="0.2">
      <c r="A289" s="2">
        <v>2015</v>
      </c>
      <c r="B289" s="3" t="s">
        <v>13</v>
      </c>
      <c r="C289" s="3" t="s">
        <v>30</v>
      </c>
      <c r="D289" s="2"/>
      <c r="E289" s="3" t="s">
        <v>84</v>
      </c>
      <c r="F289" s="44">
        <f>SUM(F283:F288)</f>
        <v>163.28</v>
      </c>
      <c r="G289" s="2"/>
      <c r="H289" s="2"/>
      <c r="I289" s="2"/>
      <c r="J289" s="2"/>
      <c r="K289" s="2"/>
      <c r="L289" s="2"/>
      <c r="M289" s="43">
        <f>SUM(M283:M288)</f>
        <v>1957.9050000000002</v>
      </c>
      <c r="N289" s="46">
        <f>F289/M289</f>
        <v>8.3395261772149301E-2</v>
      </c>
    </row>
    <row r="290" spans="1:14" x14ac:dyDescent="0.2">
      <c r="A290" s="2">
        <v>2015</v>
      </c>
      <c r="B290" s="3" t="s">
        <v>14</v>
      </c>
      <c r="C290" s="3" t="s">
        <v>31</v>
      </c>
      <c r="D290" s="2">
        <v>167</v>
      </c>
      <c r="E290" s="3" t="s">
        <v>63</v>
      </c>
      <c r="F290" s="2">
        <v>3.4</v>
      </c>
      <c r="G290" s="2">
        <v>533.41</v>
      </c>
      <c r="H290" s="2">
        <v>134.1</v>
      </c>
      <c r="I290" s="2">
        <v>0</v>
      </c>
      <c r="J290" s="2">
        <v>0</v>
      </c>
      <c r="K290" s="2">
        <v>0</v>
      </c>
      <c r="L290" s="2">
        <v>0</v>
      </c>
      <c r="M290" s="2">
        <v>670.91</v>
      </c>
    </row>
    <row r="291" spans="1:14" x14ac:dyDescent="0.2">
      <c r="A291" s="2">
        <v>2015</v>
      </c>
      <c r="B291" s="3" t="s">
        <v>14</v>
      </c>
      <c r="C291" s="3" t="s">
        <v>31</v>
      </c>
      <c r="D291" s="2"/>
      <c r="E291" s="3" t="s">
        <v>84</v>
      </c>
      <c r="F291" s="44">
        <f>SUM(F290)</f>
        <v>3.4</v>
      </c>
      <c r="G291" s="2"/>
      <c r="H291" s="2"/>
      <c r="I291" s="2"/>
      <c r="J291" s="2"/>
      <c r="K291" s="2"/>
      <c r="L291" s="2"/>
      <c r="M291" s="43">
        <f>SUM(M290)</f>
        <v>670.91</v>
      </c>
      <c r="N291" s="46">
        <f>F291/M291</f>
        <v>5.0677438106452432E-3</v>
      </c>
    </row>
    <row r="292" spans="1:14" x14ac:dyDescent="0.2">
      <c r="A292" s="2">
        <v>2015</v>
      </c>
      <c r="B292" s="3" t="s">
        <v>16</v>
      </c>
      <c r="C292" s="3" t="s">
        <v>33</v>
      </c>
      <c r="D292" s="2">
        <v>998</v>
      </c>
      <c r="E292" s="3" t="s">
        <v>72</v>
      </c>
      <c r="F292" s="2">
        <v>58.5</v>
      </c>
      <c r="G292" s="2">
        <v>0</v>
      </c>
      <c r="H292" s="2">
        <v>0</v>
      </c>
      <c r="I292" s="2">
        <v>131.30000000000001</v>
      </c>
      <c r="J292" s="2">
        <v>10.5</v>
      </c>
      <c r="K292" s="2">
        <v>63</v>
      </c>
      <c r="L292" s="2">
        <v>0</v>
      </c>
      <c r="M292" s="2">
        <v>263.3</v>
      </c>
    </row>
    <row r="293" spans="1:14" x14ac:dyDescent="0.2">
      <c r="A293" s="2">
        <v>2015</v>
      </c>
      <c r="B293" s="3" t="s">
        <v>16</v>
      </c>
      <c r="C293" s="3" t="s">
        <v>33</v>
      </c>
      <c r="D293" s="2">
        <v>999</v>
      </c>
      <c r="E293" s="3" t="s">
        <v>70</v>
      </c>
      <c r="F293" s="2">
        <v>0</v>
      </c>
      <c r="G293" s="2">
        <v>115.5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115.5</v>
      </c>
    </row>
    <row r="294" spans="1:14" x14ac:dyDescent="0.2">
      <c r="A294" s="2">
        <v>2012</v>
      </c>
      <c r="B294" s="3" t="s">
        <v>14</v>
      </c>
      <c r="C294" s="3" t="s">
        <v>31</v>
      </c>
      <c r="E294" t="s">
        <v>84</v>
      </c>
      <c r="F294" s="44">
        <v>16.8</v>
      </c>
      <c r="M294" s="43">
        <v>770.4</v>
      </c>
      <c r="N294" s="46">
        <f>F294/M294</f>
        <v>2.180685358255452E-2</v>
      </c>
    </row>
    <row r="295" spans="1:14" x14ac:dyDescent="0.2">
      <c r="A295" s="2">
        <v>2013</v>
      </c>
      <c r="B295" s="3" t="s">
        <v>14</v>
      </c>
      <c r="C295" s="3" t="s">
        <v>31</v>
      </c>
      <c r="E295" t="s">
        <v>84</v>
      </c>
      <c r="F295" s="48">
        <f>SUM(F182)</f>
        <v>20.2</v>
      </c>
      <c r="M295" s="49">
        <f>SUM(M182)</f>
        <v>978.9</v>
      </c>
      <c r="N295" s="46">
        <f>F295/M295</f>
        <v>2.0635407089590357E-2</v>
      </c>
    </row>
    <row r="296" spans="1:14" x14ac:dyDescent="0.2">
      <c r="A296" s="2">
        <v>2014</v>
      </c>
      <c r="B296" s="3" t="s">
        <v>16</v>
      </c>
      <c r="C296" s="3" t="s">
        <v>33</v>
      </c>
      <c r="E296" t="s">
        <v>84</v>
      </c>
      <c r="F296" s="48">
        <f>SUM(F236)</f>
        <v>0</v>
      </c>
      <c r="M296" s="50">
        <f>SUM(M236)</f>
        <v>139</v>
      </c>
      <c r="N296" s="46">
        <f>F296/M296</f>
        <v>0</v>
      </c>
    </row>
    <row r="297" spans="1:14" x14ac:dyDescent="0.2">
      <c r="A297" s="2">
        <v>2015</v>
      </c>
      <c r="B297" s="3" t="s">
        <v>16</v>
      </c>
      <c r="C297" s="3" t="s">
        <v>33</v>
      </c>
      <c r="E297" s="47" t="s">
        <v>84</v>
      </c>
      <c r="F297" s="48">
        <f>SUM(F292:F293)</f>
        <v>58.5</v>
      </c>
      <c r="M297" s="49">
        <f>SUM(M292:M293)</f>
        <v>378.8</v>
      </c>
      <c r="N297" s="46">
        <f>F297/M297</f>
        <v>0.15443505807814151</v>
      </c>
    </row>
    <row r="301" spans="1:14" x14ac:dyDescent="0.2">
      <c r="E301" t="s">
        <v>85</v>
      </c>
    </row>
  </sheetData>
  <autoFilter ref="A1:M297" xr:uid="{00000000-0009-0000-0000-000000000000}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1"/>
  <sheetViews>
    <sheetView tabSelected="1" topLeftCell="E1" zoomScale="80" zoomScaleNormal="80" workbookViewId="0">
      <selection activeCell="V9" sqref="V9"/>
    </sheetView>
  </sheetViews>
  <sheetFormatPr baseColWidth="10" defaultColWidth="11.42578125" defaultRowHeight="12.75" x14ac:dyDescent="0.2"/>
  <cols>
    <col min="2" max="2" width="13.140625" customWidth="1"/>
    <col min="5" max="5" width="13.85546875" customWidth="1"/>
    <col min="6" max="6" width="12.5703125" customWidth="1"/>
    <col min="7" max="7" width="12.85546875" customWidth="1"/>
    <col min="8" max="8" width="12" customWidth="1"/>
    <col min="11" max="12" width="12.7109375" customWidth="1"/>
    <col min="13" max="13" width="12.42578125" customWidth="1"/>
    <col min="14" max="14" width="17.7109375" customWidth="1"/>
    <col min="15" max="16" width="12.42578125" hidden="1" customWidth="1"/>
    <col min="17" max="17" width="16.42578125" hidden="1" customWidth="1"/>
  </cols>
  <sheetData>
    <row r="1" spans="1:17" s="4" customFormat="1" ht="13.5" thickBot="1" x14ac:dyDescent="0.25">
      <c r="A1" s="15" t="s">
        <v>81</v>
      </c>
      <c r="B1" s="16" t="s">
        <v>82</v>
      </c>
      <c r="C1" s="17" t="s">
        <v>20</v>
      </c>
      <c r="D1" s="17" t="s">
        <v>25</v>
      </c>
      <c r="E1" s="17" t="s">
        <v>28</v>
      </c>
      <c r="F1" s="17" t="s">
        <v>19</v>
      </c>
      <c r="G1" s="17" t="s">
        <v>31</v>
      </c>
      <c r="H1" s="17" t="s">
        <v>22</v>
      </c>
      <c r="I1" s="17" t="s">
        <v>29</v>
      </c>
      <c r="J1" s="17" t="s">
        <v>27</v>
      </c>
      <c r="K1" s="17" t="s">
        <v>26</v>
      </c>
      <c r="L1" s="17" t="s">
        <v>83</v>
      </c>
      <c r="M1" s="17" t="s">
        <v>24</v>
      </c>
      <c r="N1" s="17" t="s">
        <v>21</v>
      </c>
      <c r="O1" s="17" t="s">
        <v>34</v>
      </c>
      <c r="P1" s="17" t="s">
        <v>32</v>
      </c>
      <c r="Q1" s="78" t="s">
        <v>87</v>
      </c>
    </row>
    <row r="2" spans="1:17" ht="15" x14ac:dyDescent="0.2">
      <c r="A2" s="12">
        <v>2010</v>
      </c>
      <c r="B2" s="18">
        <v>63.734999999999999</v>
      </c>
      <c r="C2" s="19">
        <v>27.17</v>
      </c>
      <c r="D2" s="20">
        <v>87</v>
      </c>
      <c r="E2" s="20">
        <v>104.65</v>
      </c>
      <c r="F2" s="19">
        <v>25.25</v>
      </c>
      <c r="G2" s="21">
        <v>0</v>
      </c>
      <c r="H2" s="19">
        <v>87.64</v>
      </c>
      <c r="I2" s="21">
        <v>203.75</v>
      </c>
      <c r="J2" s="19">
        <v>29</v>
      </c>
      <c r="K2" s="19">
        <v>106.25</v>
      </c>
      <c r="L2" s="21">
        <v>0</v>
      </c>
      <c r="M2" s="21">
        <v>75.95</v>
      </c>
      <c r="N2" s="19">
        <v>135.84</v>
      </c>
      <c r="O2" s="19">
        <v>0</v>
      </c>
      <c r="P2" s="19">
        <v>0</v>
      </c>
      <c r="Q2" s="22">
        <v>0</v>
      </c>
    </row>
    <row r="3" spans="1:17" ht="15" x14ac:dyDescent="0.2">
      <c r="A3" s="10">
        <v>2011</v>
      </c>
      <c r="B3" s="23">
        <v>76.779999999999987</v>
      </c>
      <c r="C3" s="5">
        <v>18.600000000000001</v>
      </c>
      <c r="D3" s="6">
        <v>138.1</v>
      </c>
      <c r="E3" s="6">
        <v>150</v>
      </c>
      <c r="F3" s="5">
        <v>40.049999999999997</v>
      </c>
      <c r="G3" s="7">
        <v>8.1</v>
      </c>
      <c r="H3" s="5">
        <v>102.6</v>
      </c>
      <c r="I3" s="7">
        <v>257.77</v>
      </c>
      <c r="J3" s="5">
        <v>80.44</v>
      </c>
      <c r="K3" s="5">
        <v>137.5</v>
      </c>
      <c r="L3" s="7">
        <v>0</v>
      </c>
      <c r="M3" s="7">
        <v>78.2</v>
      </c>
      <c r="N3" s="5">
        <v>231.9</v>
      </c>
      <c r="O3" s="5">
        <v>0</v>
      </c>
      <c r="P3" s="5">
        <v>0</v>
      </c>
      <c r="Q3" s="24">
        <v>0</v>
      </c>
    </row>
    <row r="4" spans="1:17" ht="15" x14ac:dyDescent="0.2">
      <c r="A4" s="10">
        <v>2012</v>
      </c>
      <c r="B4" s="23">
        <v>78.550000000000011</v>
      </c>
      <c r="C4" s="5">
        <v>22.4</v>
      </c>
      <c r="D4" s="6">
        <v>206.25</v>
      </c>
      <c r="E4" s="6">
        <v>143.75</v>
      </c>
      <c r="F4" s="5">
        <v>42.93</v>
      </c>
      <c r="G4" s="7">
        <v>16.8</v>
      </c>
      <c r="H4" s="5">
        <v>83.575000000000003</v>
      </c>
      <c r="I4" s="7">
        <v>293.63</v>
      </c>
      <c r="J4" s="5">
        <v>36.42</v>
      </c>
      <c r="K4" s="5">
        <v>245.70999999999998</v>
      </c>
      <c r="L4" s="7">
        <v>0</v>
      </c>
      <c r="M4" s="7">
        <v>127.4</v>
      </c>
      <c r="N4" s="5">
        <v>221.29999999999998</v>
      </c>
      <c r="O4" s="5">
        <v>0</v>
      </c>
      <c r="P4" s="5">
        <v>0</v>
      </c>
      <c r="Q4" s="24">
        <v>0</v>
      </c>
    </row>
    <row r="5" spans="1:17" ht="15" x14ac:dyDescent="0.2">
      <c r="A5" s="10">
        <v>2013</v>
      </c>
      <c r="B5" s="23">
        <v>48.21</v>
      </c>
      <c r="C5" s="5">
        <v>50.7</v>
      </c>
      <c r="D5" s="6">
        <v>282.26</v>
      </c>
      <c r="E5" s="6">
        <v>128.84</v>
      </c>
      <c r="F5" s="5">
        <v>70.135000000000005</v>
      </c>
      <c r="G5" s="7">
        <v>20.2</v>
      </c>
      <c r="H5" s="5">
        <v>98.4</v>
      </c>
      <c r="I5" s="7">
        <v>255.3</v>
      </c>
      <c r="J5" s="5">
        <v>53.370000000000005</v>
      </c>
      <c r="K5" s="5">
        <v>197.45999999999998</v>
      </c>
      <c r="L5" s="7">
        <v>0</v>
      </c>
      <c r="M5" s="7">
        <v>108.4</v>
      </c>
      <c r="N5" s="5">
        <v>239.26000000000002</v>
      </c>
      <c r="O5" s="5">
        <v>0</v>
      </c>
      <c r="P5" s="5">
        <v>0</v>
      </c>
      <c r="Q5" s="24">
        <v>0</v>
      </c>
    </row>
    <row r="6" spans="1:17" ht="15" x14ac:dyDescent="0.2">
      <c r="A6" s="10">
        <v>2014</v>
      </c>
      <c r="B6" s="23">
        <v>125.42999999999999</v>
      </c>
      <c r="C6" s="5">
        <v>72.5</v>
      </c>
      <c r="D6" s="6">
        <v>310.8</v>
      </c>
      <c r="E6" s="6">
        <v>145.05000000000001</v>
      </c>
      <c r="F6" s="5">
        <v>43.449999999999996</v>
      </c>
      <c r="G6" s="7">
        <v>18</v>
      </c>
      <c r="H6" s="5">
        <v>127.11</v>
      </c>
      <c r="I6" s="7">
        <v>275</v>
      </c>
      <c r="J6" s="5">
        <v>65.789999999999992</v>
      </c>
      <c r="K6" s="5">
        <v>144.5</v>
      </c>
      <c r="L6" s="7">
        <v>0</v>
      </c>
      <c r="M6" s="7">
        <v>49.31</v>
      </c>
      <c r="N6" s="5">
        <v>332.71</v>
      </c>
      <c r="O6" s="5">
        <v>0</v>
      </c>
      <c r="P6" s="5">
        <v>0</v>
      </c>
      <c r="Q6" s="24">
        <v>0</v>
      </c>
    </row>
    <row r="7" spans="1:17" ht="15.75" thickBot="1" x14ac:dyDescent="0.25">
      <c r="A7" s="11">
        <v>2015</v>
      </c>
      <c r="B7" s="25">
        <v>163.28</v>
      </c>
      <c r="C7" s="26">
        <v>50.9</v>
      </c>
      <c r="D7" s="27">
        <v>263.7</v>
      </c>
      <c r="E7" s="27">
        <v>217.85</v>
      </c>
      <c r="F7" s="26">
        <v>195.12</v>
      </c>
      <c r="G7" s="28">
        <v>3.4</v>
      </c>
      <c r="H7" s="26">
        <v>98.3</v>
      </c>
      <c r="I7" s="28">
        <v>229.5</v>
      </c>
      <c r="J7" s="26">
        <v>38.799999999999997</v>
      </c>
      <c r="K7" s="26">
        <v>178.66</v>
      </c>
      <c r="L7" s="28">
        <v>0</v>
      </c>
      <c r="M7" s="28">
        <v>36.549999999999997</v>
      </c>
      <c r="N7" s="26">
        <v>402.05000000000007</v>
      </c>
      <c r="O7" s="26">
        <v>0</v>
      </c>
      <c r="P7" s="26">
        <v>0</v>
      </c>
      <c r="Q7" s="29">
        <v>58.5</v>
      </c>
    </row>
    <row r="8" spans="1:17" ht="13.5" thickBot="1" x14ac:dyDescent="0.25"/>
    <row r="9" spans="1:17" ht="13.5" thickBot="1" x14ac:dyDescent="0.25">
      <c r="A9" s="15" t="s">
        <v>81</v>
      </c>
      <c r="B9" s="54" t="s">
        <v>19</v>
      </c>
      <c r="C9" s="54" t="s">
        <v>20</v>
      </c>
      <c r="D9" s="54" t="s">
        <v>21</v>
      </c>
      <c r="E9" s="54" t="s">
        <v>22</v>
      </c>
      <c r="F9" s="54" t="s">
        <v>83</v>
      </c>
      <c r="G9" s="54" t="s">
        <v>24</v>
      </c>
      <c r="H9" s="54" t="s">
        <v>25</v>
      </c>
      <c r="I9" s="54" t="s">
        <v>26</v>
      </c>
      <c r="J9" s="54" t="s">
        <v>27</v>
      </c>
      <c r="K9" s="54" t="s">
        <v>28</v>
      </c>
      <c r="L9" s="54" t="s">
        <v>29</v>
      </c>
      <c r="M9" s="55" t="s">
        <v>82</v>
      </c>
      <c r="N9" s="54" t="s">
        <v>31</v>
      </c>
      <c r="O9" s="54" t="s">
        <v>34</v>
      </c>
      <c r="P9" s="54" t="s">
        <v>32</v>
      </c>
      <c r="Q9" s="78" t="s">
        <v>87</v>
      </c>
    </row>
    <row r="10" spans="1:17" x14ac:dyDescent="0.2">
      <c r="A10" s="51">
        <v>2010</v>
      </c>
      <c r="B10" s="56">
        <v>4.7106451251818962E-2</v>
      </c>
      <c r="C10" s="57">
        <v>4.4459353318497187E-2</v>
      </c>
      <c r="D10" s="57">
        <v>0.14887391089922736</v>
      </c>
      <c r="E10" s="57">
        <v>6.5089680270340525E-2</v>
      </c>
      <c r="F10" s="57">
        <v>0</v>
      </c>
      <c r="G10" s="57">
        <v>3.2630737768306724E-2</v>
      </c>
      <c r="H10" s="57">
        <v>0.10463647844127728</v>
      </c>
      <c r="I10" s="57">
        <v>0.22135416666666666</v>
      </c>
      <c r="J10" s="57">
        <v>6.5256525652565261E-2</v>
      </c>
      <c r="K10" s="57">
        <v>0.13564484769928711</v>
      </c>
      <c r="L10" s="57">
        <v>0.25154320987654322</v>
      </c>
      <c r="M10" s="57">
        <v>8.0840943683409439E-2</v>
      </c>
      <c r="N10" s="57">
        <v>0</v>
      </c>
      <c r="O10" s="57">
        <v>0</v>
      </c>
      <c r="P10" s="57">
        <v>0</v>
      </c>
      <c r="Q10" s="58">
        <v>0</v>
      </c>
    </row>
    <row r="11" spans="1:17" x14ac:dyDescent="0.2">
      <c r="A11" s="52">
        <v>2011</v>
      </c>
      <c r="B11" s="59">
        <v>3.4095552679970026E-2</v>
      </c>
      <c r="C11" s="60">
        <v>1.917328110504072E-2</v>
      </c>
      <c r="D11" s="60">
        <v>0.12595046708668259</v>
      </c>
      <c r="E11" s="60">
        <v>4.5215168675495222E-2</v>
      </c>
      <c r="F11" s="60">
        <v>0</v>
      </c>
      <c r="G11" s="60">
        <v>3.2464971458225224E-2</v>
      </c>
      <c r="H11" s="60">
        <v>0.1070750145377011</v>
      </c>
      <c r="I11" s="60">
        <v>0.14666666666666667</v>
      </c>
      <c r="J11" s="60">
        <v>0.11572435620773988</v>
      </c>
      <c r="K11" s="60">
        <v>0.13501350135013501</v>
      </c>
      <c r="L11" s="60">
        <v>0.19982170542635658</v>
      </c>
      <c r="M11" s="60">
        <v>5.8100203555024169E-2</v>
      </c>
      <c r="N11" s="60">
        <v>1.4283195203667783E-2</v>
      </c>
      <c r="O11" s="60">
        <v>0</v>
      </c>
      <c r="P11" s="60">
        <v>0</v>
      </c>
      <c r="Q11" s="61">
        <v>0</v>
      </c>
    </row>
    <row r="12" spans="1:17" x14ac:dyDescent="0.2">
      <c r="A12" s="52">
        <v>2012</v>
      </c>
      <c r="B12" s="59">
        <v>3.0023078536960623E-2</v>
      </c>
      <c r="C12" s="60">
        <v>1.7660601091172849E-2</v>
      </c>
      <c r="D12" s="60">
        <v>8.9922064834905849E-2</v>
      </c>
      <c r="E12" s="60">
        <v>2.2028783046469335E-2</v>
      </c>
      <c r="F12" s="60">
        <v>0</v>
      </c>
      <c r="G12" s="60">
        <v>5.5772008930525759E-2</v>
      </c>
      <c r="H12" s="60">
        <v>9.9724398027270095E-2</v>
      </c>
      <c r="I12" s="60">
        <v>0.14551969203435</v>
      </c>
      <c r="J12" s="60">
        <v>3.6437489995197699E-2</v>
      </c>
      <c r="K12" s="60">
        <v>9.7686113281913622E-2</v>
      </c>
      <c r="L12" s="60">
        <v>0.17561602870813398</v>
      </c>
      <c r="M12" s="60">
        <v>4.0760305533646068E-2</v>
      </c>
      <c r="N12" s="60">
        <v>2.180685358255452E-2</v>
      </c>
      <c r="O12" s="60">
        <v>0</v>
      </c>
      <c r="P12" s="60">
        <v>0</v>
      </c>
      <c r="Q12" s="61">
        <v>0</v>
      </c>
    </row>
    <row r="13" spans="1:17" x14ac:dyDescent="0.2">
      <c r="A13" s="52">
        <v>2013</v>
      </c>
      <c r="B13" s="59">
        <v>3.0913498622589533E-2</v>
      </c>
      <c r="C13" s="60">
        <v>3.2014649701638621E-2</v>
      </c>
      <c r="D13" s="60">
        <v>7.1187782098620353E-2</v>
      </c>
      <c r="E13" s="60">
        <v>2.2373551915053264E-2</v>
      </c>
      <c r="F13" s="60">
        <v>0</v>
      </c>
      <c r="G13" s="60">
        <v>5.0901577761081895E-2</v>
      </c>
      <c r="H13" s="60">
        <v>0.105256092331214</v>
      </c>
      <c r="I13" s="60">
        <v>8.3386824324324316E-2</v>
      </c>
      <c r="J13" s="60">
        <v>4.2810732763807001E-2</v>
      </c>
      <c r="K13" s="60">
        <v>7.970306217135785E-2</v>
      </c>
      <c r="L13" s="60">
        <v>0.12929855659660675</v>
      </c>
      <c r="M13" s="60">
        <v>2.0288696237690432E-2</v>
      </c>
      <c r="N13" s="60">
        <v>2.0635407089590357E-2</v>
      </c>
      <c r="O13" s="60">
        <v>0</v>
      </c>
      <c r="P13" s="60">
        <v>0</v>
      </c>
      <c r="Q13" s="61">
        <v>0</v>
      </c>
    </row>
    <row r="14" spans="1:17" x14ac:dyDescent="0.2">
      <c r="A14" s="52">
        <v>2014</v>
      </c>
      <c r="B14" s="59">
        <v>9.7492611204402849E-3</v>
      </c>
      <c r="C14" s="60">
        <v>3.7323056536966041E-2</v>
      </c>
      <c r="D14" s="60">
        <v>8.4314694441276705E-2</v>
      </c>
      <c r="E14" s="60">
        <v>2.821719537372078E-2</v>
      </c>
      <c r="F14" s="60">
        <v>0</v>
      </c>
      <c r="G14" s="60">
        <v>3.0197807581603283E-2</v>
      </c>
      <c r="H14" s="60">
        <v>0.1117684078036501</v>
      </c>
      <c r="I14" s="60">
        <v>5.7869443331998401E-2</v>
      </c>
      <c r="J14" s="60">
        <v>4.8270296049011334E-2</v>
      </c>
      <c r="K14" s="60">
        <v>9.2538836964496468E-2</v>
      </c>
      <c r="L14" s="60">
        <v>0.12977819726285983</v>
      </c>
      <c r="M14" s="60">
        <v>4.4503500175629693E-2</v>
      </c>
      <c r="N14" s="60">
        <v>1.6208185133492415E-2</v>
      </c>
      <c r="O14" s="60">
        <v>0</v>
      </c>
      <c r="P14" s="60">
        <v>0</v>
      </c>
      <c r="Q14" s="61">
        <v>0</v>
      </c>
    </row>
    <row r="15" spans="1:17" ht="13.5" thickBot="1" x14ac:dyDescent="0.25">
      <c r="A15" s="53">
        <v>2015</v>
      </c>
      <c r="B15" s="62">
        <v>5.6451897555660609E-2</v>
      </c>
      <c r="C15" s="63">
        <v>4.2125997285397426E-2</v>
      </c>
      <c r="D15" s="63">
        <v>0.13691516061692705</v>
      </c>
      <c r="E15" s="63">
        <v>2.7960053815281601E-2</v>
      </c>
      <c r="F15" s="63">
        <v>0</v>
      </c>
      <c r="G15" s="63">
        <v>3.9403736832629523E-2</v>
      </c>
      <c r="H15" s="63">
        <v>0.12113277750981878</v>
      </c>
      <c r="I15" s="63">
        <v>7.9797758730810978E-2</v>
      </c>
      <c r="J15" s="63">
        <v>3.7125633910630562E-2</v>
      </c>
      <c r="K15" s="63">
        <v>0.15824646787491373</v>
      </c>
      <c r="L15" s="63">
        <v>0.13802435723951287</v>
      </c>
      <c r="M15" s="63">
        <v>8.3395261772149301E-2</v>
      </c>
      <c r="N15" s="63">
        <v>5.0677438106452432E-3</v>
      </c>
      <c r="O15" s="63">
        <v>0</v>
      </c>
      <c r="P15" s="63">
        <v>0</v>
      </c>
      <c r="Q15" s="64">
        <v>0.15443505807814151</v>
      </c>
    </row>
    <row r="18" spans="1:2" x14ac:dyDescent="0.2">
      <c r="A18" s="3"/>
    </row>
    <row r="19" spans="1:2" x14ac:dyDescent="0.2">
      <c r="A19" s="3"/>
      <c r="B19" s="46"/>
    </row>
    <row r="20" spans="1:2" x14ac:dyDescent="0.2">
      <c r="A20" s="3"/>
      <c r="B20" s="46"/>
    </row>
    <row r="21" spans="1:2" x14ac:dyDescent="0.2">
      <c r="A21" s="3"/>
      <c r="B21" s="46"/>
    </row>
    <row r="22" spans="1:2" x14ac:dyDescent="0.2">
      <c r="A22" s="3"/>
      <c r="B22" s="46"/>
    </row>
    <row r="23" spans="1:2" x14ac:dyDescent="0.2">
      <c r="A23" s="3"/>
      <c r="B23" s="46"/>
    </row>
    <row r="24" spans="1:2" x14ac:dyDescent="0.2">
      <c r="A24" s="3"/>
      <c r="B24" s="46"/>
    </row>
    <row r="25" spans="1:2" x14ac:dyDescent="0.2">
      <c r="A25" s="3"/>
      <c r="B25" s="46"/>
    </row>
    <row r="26" spans="1:2" x14ac:dyDescent="0.2">
      <c r="A26" s="3"/>
      <c r="B26" s="46"/>
    </row>
    <row r="27" spans="1:2" x14ac:dyDescent="0.2">
      <c r="A27" s="3"/>
      <c r="B27" s="46"/>
    </row>
    <row r="28" spans="1:2" x14ac:dyDescent="0.2">
      <c r="A28" s="3"/>
      <c r="B28" s="46"/>
    </row>
    <row r="29" spans="1:2" x14ac:dyDescent="0.2">
      <c r="A29" s="3"/>
      <c r="B29" s="46"/>
    </row>
    <row r="30" spans="1:2" x14ac:dyDescent="0.2">
      <c r="A30" s="3"/>
      <c r="B30" s="46"/>
    </row>
    <row r="31" spans="1:2" x14ac:dyDescent="0.2">
      <c r="A31" s="3"/>
      <c r="B31" s="4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6"/>
  <sheetViews>
    <sheetView zoomScaleNormal="100" workbookViewId="0">
      <selection activeCell="J21" sqref="J21"/>
    </sheetView>
  </sheetViews>
  <sheetFormatPr baseColWidth="10" defaultColWidth="11.42578125" defaultRowHeight="12.75" x14ac:dyDescent="0.2"/>
  <sheetData>
    <row r="1" spans="1:7" ht="13.5" thickBot="1" x14ac:dyDescent="0.25">
      <c r="A1" s="41" t="s">
        <v>81</v>
      </c>
      <c r="B1" s="34">
        <v>2010</v>
      </c>
      <c r="C1" s="35">
        <v>2011</v>
      </c>
      <c r="D1" s="35">
        <v>2012</v>
      </c>
      <c r="E1" s="35">
        <v>2013</v>
      </c>
      <c r="F1" s="35">
        <v>2014</v>
      </c>
      <c r="G1" s="36">
        <v>2015</v>
      </c>
    </row>
    <row r="2" spans="1:7" x14ac:dyDescent="0.2">
      <c r="A2" s="9" t="s">
        <v>30</v>
      </c>
      <c r="B2" s="13">
        <v>63.734999999999999</v>
      </c>
      <c r="C2" s="14">
        <v>76.779999999999987</v>
      </c>
      <c r="D2" s="14">
        <v>78.550000000000011</v>
      </c>
      <c r="E2" s="14">
        <v>48.21</v>
      </c>
      <c r="F2" s="14">
        <v>125.42999999999999</v>
      </c>
      <c r="G2" s="37">
        <v>163.28</v>
      </c>
    </row>
    <row r="3" spans="1:7" x14ac:dyDescent="0.2">
      <c r="A3" s="32" t="s">
        <v>20</v>
      </c>
      <c r="B3" s="8">
        <v>27.17</v>
      </c>
      <c r="C3" s="5">
        <v>18.600000000000001</v>
      </c>
      <c r="D3" s="5">
        <v>22.4</v>
      </c>
      <c r="E3" s="5">
        <v>50.7</v>
      </c>
      <c r="F3" s="5">
        <v>72.5</v>
      </c>
      <c r="G3" s="24">
        <v>50.9</v>
      </c>
    </row>
    <row r="4" spans="1:7" ht="15" x14ac:dyDescent="0.2">
      <c r="A4" s="32" t="s">
        <v>25</v>
      </c>
      <c r="B4" s="30">
        <v>87</v>
      </c>
      <c r="C4" s="6">
        <v>138.1</v>
      </c>
      <c r="D4" s="6">
        <v>206.25</v>
      </c>
      <c r="E4" s="6">
        <v>282.26</v>
      </c>
      <c r="F4" s="6">
        <v>310.8</v>
      </c>
      <c r="G4" s="38">
        <v>263.7</v>
      </c>
    </row>
    <row r="5" spans="1:7" ht="15" x14ac:dyDescent="0.2">
      <c r="A5" s="32" t="s">
        <v>28</v>
      </c>
      <c r="B5" s="30">
        <v>104.65</v>
      </c>
      <c r="C5" s="6">
        <v>150</v>
      </c>
      <c r="D5" s="6">
        <v>143.75</v>
      </c>
      <c r="E5" s="6">
        <v>128.84</v>
      </c>
      <c r="F5" s="6">
        <v>145.05000000000001</v>
      </c>
      <c r="G5" s="38">
        <v>217.85</v>
      </c>
    </row>
    <row r="6" spans="1:7" x14ac:dyDescent="0.2">
      <c r="A6" s="32" t="s">
        <v>19</v>
      </c>
      <c r="B6" s="8">
        <v>25.25</v>
      </c>
      <c r="C6" s="5">
        <v>40.049999999999997</v>
      </c>
      <c r="D6" s="5">
        <v>42.93</v>
      </c>
      <c r="E6" s="5">
        <v>70.135000000000005</v>
      </c>
      <c r="F6" s="5">
        <v>43.449999999999996</v>
      </c>
      <c r="G6" s="24">
        <v>195.12</v>
      </c>
    </row>
    <row r="7" spans="1:7" x14ac:dyDescent="0.2">
      <c r="A7" s="32" t="s">
        <v>31</v>
      </c>
      <c r="B7" s="31">
        <v>0</v>
      </c>
      <c r="C7" s="7">
        <v>8.1</v>
      </c>
      <c r="D7" s="7">
        <v>16.8</v>
      </c>
      <c r="E7" s="7">
        <v>20.2</v>
      </c>
      <c r="F7" s="7">
        <v>18</v>
      </c>
      <c r="G7" s="39">
        <v>3.4</v>
      </c>
    </row>
    <row r="8" spans="1:7" x14ac:dyDescent="0.2">
      <c r="A8" s="32" t="s">
        <v>22</v>
      </c>
      <c r="B8" s="8">
        <v>87.64</v>
      </c>
      <c r="C8" s="5">
        <v>102.6</v>
      </c>
      <c r="D8" s="5">
        <v>83.575000000000003</v>
      </c>
      <c r="E8" s="5">
        <v>98.4</v>
      </c>
      <c r="F8" s="5">
        <v>127.11</v>
      </c>
      <c r="G8" s="24">
        <v>98.3</v>
      </c>
    </row>
    <row r="9" spans="1:7" x14ac:dyDescent="0.2">
      <c r="A9" s="32" t="s">
        <v>29</v>
      </c>
      <c r="B9" s="31">
        <v>203.75</v>
      </c>
      <c r="C9" s="7">
        <v>257.77</v>
      </c>
      <c r="D9" s="7">
        <v>293.63</v>
      </c>
      <c r="E9" s="7">
        <v>255.3</v>
      </c>
      <c r="F9" s="7">
        <v>275</v>
      </c>
      <c r="G9" s="39">
        <v>229.5</v>
      </c>
    </row>
    <row r="10" spans="1:7" x14ac:dyDescent="0.2">
      <c r="A10" s="32" t="s">
        <v>27</v>
      </c>
      <c r="B10" s="8">
        <v>29</v>
      </c>
      <c r="C10" s="5">
        <v>80.44</v>
      </c>
      <c r="D10" s="5">
        <v>36.42</v>
      </c>
      <c r="E10" s="5">
        <v>53.370000000000005</v>
      </c>
      <c r="F10" s="5">
        <v>65.789999999999992</v>
      </c>
      <c r="G10" s="24">
        <v>38.799999999999997</v>
      </c>
    </row>
    <row r="11" spans="1:7" x14ac:dyDescent="0.2">
      <c r="A11" s="32" t="s">
        <v>26</v>
      </c>
      <c r="B11" s="8">
        <v>106.25</v>
      </c>
      <c r="C11" s="5">
        <v>137.5</v>
      </c>
      <c r="D11" s="5">
        <v>245.70999999999998</v>
      </c>
      <c r="E11" s="5">
        <v>197.45999999999998</v>
      </c>
      <c r="F11" s="5">
        <v>144.5</v>
      </c>
      <c r="G11" s="24">
        <v>178.66</v>
      </c>
    </row>
    <row r="12" spans="1:7" x14ac:dyDescent="0.2">
      <c r="A12" s="32" t="s">
        <v>23</v>
      </c>
      <c r="B12" s="31">
        <v>0</v>
      </c>
      <c r="C12" s="7">
        <v>0</v>
      </c>
      <c r="D12" s="7">
        <v>0</v>
      </c>
      <c r="E12" s="7">
        <v>0</v>
      </c>
      <c r="F12" s="7">
        <v>0</v>
      </c>
      <c r="G12" s="39">
        <v>0</v>
      </c>
    </row>
    <row r="13" spans="1:7" x14ac:dyDescent="0.2">
      <c r="A13" s="32" t="s">
        <v>24</v>
      </c>
      <c r="B13" s="31">
        <v>75.95</v>
      </c>
      <c r="C13" s="7">
        <v>78.2</v>
      </c>
      <c r="D13" s="7">
        <v>127.4</v>
      </c>
      <c r="E13" s="7">
        <v>108.4</v>
      </c>
      <c r="F13" s="7">
        <v>49.31</v>
      </c>
      <c r="G13" s="39">
        <v>36.549999999999997</v>
      </c>
    </row>
    <row r="14" spans="1:7" x14ac:dyDescent="0.2">
      <c r="A14" s="32" t="s">
        <v>21</v>
      </c>
      <c r="B14" s="8">
        <v>135.84</v>
      </c>
      <c r="C14" s="5">
        <v>231.9</v>
      </c>
      <c r="D14" s="5">
        <v>221.29999999999998</v>
      </c>
      <c r="E14" s="5">
        <v>239.26000000000002</v>
      </c>
      <c r="F14" s="5">
        <v>332.71</v>
      </c>
      <c r="G14" s="24">
        <v>402.05000000000007</v>
      </c>
    </row>
    <row r="15" spans="1:7" x14ac:dyDescent="0.2">
      <c r="A15" s="32" t="s">
        <v>34</v>
      </c>
      <c r="B15" s="8">
        <v>0</v>
      </c>
      <c r="C15" s="5">
        <v>0</v>
      </c>
      <c r="D15" s="5">
        <v>0</v>
      </c>
      <c r="E15" s="5">
        <v>0</v>
      </c>
      <c r="F15" s="5">
        <v>0</v>
      </c>
      <c r="G15" s="24">
        <v>0</v>
      </c>
    </row>
    <row r="16" spans="1:7" x14ac:dyDescent="0.2">
      <c r="A16" s="32" t="s">
        <v>32</v>
      </c>
      <c r="B16" s="8">
        <v>0</v>
      </c>
      <c r="C16" s="5">
        <v>0</v>
      </c>
      <c r="D16" s="5">
        <v>0</v>
      </c>
      <c r="E16" s="5">
        <v>0</v>
      </c>
      <c r="F16" s="5">
        <v>0</v>
      </c>
      <c r="G16" s="24">
        <v>0</v>
      </c>
    </row>
    <row r="17" spans="1:7" ht="13.5" thickBot="1" x14ac:dyDescent="0.25">
      <c r="A17" s="33" t="s">
        <v>33</v>
      </c>
      <c r="B17" s="40">
        <v>0</v>
      </c>
      <c r="C17" s="26">
        <v>0</v>
      </c>
      <c r="D17" s="26">
        <v>0</v>
      </c>
      <c r="E17" s="26">
        <v>0</v>
      </c>
      <c r="F17" s="26">
        <v>0</v>
      </c>
      <c r="G17" s="29">
        <v>58.5</v>
      </c>
    </row>
    <row r="19" spans="1:7" ht="13.5" thickBot="1" x14ac:dyDescent="0.25"/>
    <row r="20" spans="1:7" ht="13.5" thickBot="1" x14ac:dyDescent="0.25">
      <c r="A20" s="41" t="s">
        <v>81</v>
      </c>
      <c r="B20" s="66">
        <v>2010</v>
      </c>
      <c r="C20" s="67">
        <v>2011</v>
      </c>
      <c r="D20" s="67">
        <v>2012</v>
      </c>
      <c r="E20" s="67">
        <v>2013</v>
      </c>
      <c r="F20" s="67">
        <v>2014</v>
      </c>
      <c r="G20" s="68">
        <v>2015</v>
      </c>
    </row>
    <row r="21" spans="1:7" ht="13.5" thickBot="1" x14ac:dyDescent="0.25">
      <c r="A21" s="65" t="s">
        <v>19</v>
      </c>
      <c r="B21" s="70">
        <v>4.7106451251818962E-2</v>
      </c>
      <c r="C21" s="71">
        <v>3.4095552679970026E-2</v>
      </c>
      <c r="D21" s="71">
        <v>3.0023078536960623E-2</v>
      </c>
      <c r="E21" s="71">
        <v>3.0913498622589533E-2</v>
      </c>
      <c r="F21" s="71">
        <v>9.7492611204402849E-3</v>
      </c>
      <c r="G21" s="72">
        <v>5.6451897555660609E-2</v>
      </c>
    </row>
    <row r="22" spans="1:7" ht="13.5" thickBot="1" x14ac:dyDescent="0.25">
      <c r="A22" s="65" t="s">
        <v>20</v>
      </c>
      <c r="B22" s="73">
        <v>4.4459353318497187E-2</v>
      </c>
      <c r="C22" s="60">
        <v>1.917328110504072E-2</v>
      </c>
      <c r="D22" s="60">
        <v>1.7660601091172849E-2</v>
      </c>
      <c r="E22" s="60">
        <v>3.2014649701638621E-2</v>
      </c>
      <c r="F22" s="60">
        <v>3.7323056536966041E-2</v>
      </c>
      <c r="G22" s="74">
        <v>4.2125997285397426E-2</v>
      </c>
    </row>
    <row r="23" spans="1:7" ht="13.5" thickBot="1" x14ac:dyDescent="0.25">
      <c r="A23" s="65" t="s">
        <v>21</v>
      </c>
      <c r="B23" s="73">
        <v>0.14887391089922736</v>
      </c>
      <c r="C23" s="60">
        <v>0.12595046708668259</v>
      </c>
      <c r="D23" s="60">
        <v>8.9922064834905849E-2</v>
      </c>
      <c r="E23" s="60">
        <v>7.1187782098620353E-2</v>
      </c>
      <c r="F23" s="60">
        <v>8.4314694441276705E-2</v>
      </c>
      <c r="G23" s="74">
        <v>0.13691516061692705</v>
      </c>
    </row>
    <row r="24" spans="1:7" ht="13.5" thickBot="1" x14ac:dyDescent="0.25">
      <c r="A24" s="65" t="s">
        <v>22</v>
      </c>
      <c r="B24" s="73">
        <v>6.5089680270340525E-2</v>
      </c>
      <c r="C24" s="60">
        <v>4.5215168675495222E-2</v>
      </c>
      <c r="D24" s="60">
        <v>2.2028783046469335E-2</v>
      </c>
      <c r="E24" s="60">
        <v>2.2373551915053264E-2</v>
      </c>
      <c r="F24" s="60">
        <v>2.821719537372078E-2</v>
      </c>
      <c r="G24" s="74">
        <v>2.7960053815281601E-2</v>
      </c>
    </row>
    <row r="25" spans="1:7" ht="13.5" thickBot="1" x14ac:dyDescent="0.25">
      <c r="A25" s="65" t="s">
        <v>83</v>
      </c>
      <c r="B25" s="73">
        <v>0</v>
      </c>
      <c r="C25" s="60">
        <v>0</v>
      </c>
      <c r="D25" s="60">
        <v>0</v>
      </c>
      <c r="E25" s="60">
        <v>0</v>
      </c>
      <c r="F25" s="60">
        <v>0</v>
      </c>
      <c r="G25" s="74">
        <v>0</v>
      </c>
    </row>
    <row r="26" spans="1:7" ht="13.5" thickBot="1" x14ac:dyDescent="0.25">
      <c r="A26" s="65" t="s">
        <v>24</v>
      </c>
      <c r="B26" s="73">
        <v>3.2630737768306724E-2</v>
      </c>
      <c r="C26" s="60">
        <v>3.2464971458225224E-2</v>
      </c>
      <c r="D26" s="60">
        <v>5.5772008930525759E-2</v>
      </c>
      <c r="E26" s="60">
        <v>5.0901577761081895E-2</v>
      </c>
      <c r="F26" s="60">
        <v>3.0197807581603283E-2</v>
      </c>
      <c r="G26" s="74">
        <v>3.9403736832629523E-2</v>
      </c>
    </row>
    <row r="27" spans="1:7" ht="13.5" thickBot="1" x14ac:dyDescent="0.25">
      <c r="A27" s="65" t="s">
        <v>25</v>
      </c>
      <c r="B27" s="73">
        <v>0.10463647844127728</v>
      </c>
      <c r="C27" s="60">
        <v>0.1070750145377011</v>
      </c>
      <c r="D27" s="60">
        <v>9.9724398027270095E-2</v>
      </c>
      <c r="E27" s="60">
        <v>0.105256092331214</v>
      </c>
      <c r="F27" s="60">
        <v>0.1117684078036501</v>
      </c>
      <c r="G27" s="74">
        <v>0.12113277750981878</v>
      </c>
    </row>
    <row r="28" spans="1:7" ht="13.5" thickBot="1" x14ac:dyDescent="0.25">
      <c r="A28" s="65" t="s">
        <v>26</v>
      </c>
      <c r="B28" s="73">
        <v>0.22135416666666666</v>
      </c>
      <c r="C28" s="60">
        <v>0.14666666666666667</v>
      </c>
      <c r="D28" s="60">
        <v>0.14551969203435</v>
      </c>
      <c r="E28" s="60">
        <v>8.3386824324324316E-2</v>
      </c>
      <c r="F28" s="60">
        <v>5.7869443331998401E-2</v>
      </c>
      <c r="G28" s="74">
        <v>7.9797758730810978E-2</v>
      </c>
    </row>
    <row r="29" spans="1:7" ht="13.5" thickBot="1" x14ac:dyDescent="0.25">
      <c r="A29" s="65" t="s">
        <v>27</v>
      </c>
      <c r="B29" s="73">
        <v>6.5256525652565261E-2</v>
      </c>
      <c r="C29" s="60">
        <v>0.11572435620773988</v>
      </c>
      <c r="D29" s="60">
        <v>3.6437489995197699E-2</v>
      </c>
      <c r="E29" s="60">
        <v>4.2810732763807001E-2</v>
      </c>
      <c r="F29" s="60">
        <v>4.8270296049011334E-2</v>
      </c>
      <c r="G29" s="74">
        <v>3.7125633910630562E-2</v>
      </c>
    </row>
    <row r="30" spans="1:7" ht="13.5" thickBot="1" x14ac:dyDescent="0.25">
      <c r="A30" s="65" t="s">
        <v>28</v>
      </c>
      <c r="B30" s="73">
        <v>0.13564484769928711</v>
      </c>
      <c r="C30" s="60">
        <v>0.13501350135013501</v>
      </c>
      <c r="D30" s="60">
        <v>9.7686113281913622E-2</v>
      </c>
      <c r="E30" s="60">
        <v>7.970306217135785E-2</v>
      </c>
      <c r="F30" s="60">
        <v>9.2538836964496468E-2</v>
      </c>
      <c r="G30" s="74">
        <v>0.15824646787491373</v>
      </c>
    </row>
    <row r="31" spans="1:7" ht="13.5" thickBot="1" x14ac:dyDescent="0.25">
      <c r="A31" s="65" t="s">
        <v>29</v>
      </c>
      <c r="B31" s="73">
        <v>0.25154320987654322</v>
      </c>
      <c r="C31" s="60">
        <v>0.19982170542635658</v>
      </c>
      <c r="D31" s="60">
        <v>0.17561602870813398</v>
      </c>
      <c r="E31" s="60">
        <v>0.12929855659660675</v>
      </c>
      <c r="F31" s="60">
        <v>0.12977819726285983</v>
      </c>
      <c r="G31" s="74">
        <v>0.13802435723951287</v>
      </c>
    </row>
    <row r="32" spans="1:7" ht="13.5" thickBot="1" x14ac:dyDescent="0.25">
      <c r="A32" s="65" t="s">
        <v>82</v>
      </c>
      <c r="B32" s="73">
        <v>8.0840943683409439E-2</v>
      </c>
      <c r="C32" s="60">
        <v>5.8100203555024169E-2</v>
      </c>
      <c r="D32" s="60">
        <v>4.0760305533646068E-2</v>
      </c>
      <c r="E32" s="60">
        <v>2.0288696237690432E-2</v>
      </c>
      <c r="F32" s="60">
        <v>4.4503500175629693E-2</v>
      </c>
      <c r="G32" s="74">
        <v>8.3395261772149301E-2</v>
      </c>
    </row>
    <row r="33" spans="1:7" ht="13.5" thickBot="1" x14ac:dyDescent="0.25">
      <c r="A33" s="65" t="s">
        <v>31</v>
      </c>
      <c r="B33" s="73">
        <v>0</v>
      </c>
      <c r="C33" s="60">
        <v>1.4283195203667783E-2</v>
      </c>
      <c r="D33" s="60">
        <v>2.180685358255452E-2</v>
      </c>
      <c r="E33" s="60">
        <v>2.0635407089590357E-2</v>
      </c>
      <c r="F33" s="60">
        <v>1.6208185133492415E-2</v>
      </c>
      <c r="G33" s="74">
        <v>5.0677438106452432E-3</v>
      </c>
    </row>
    <row r="34" spans="1:7" ht="13.5" thickBot="1" x14ac:dyDescent="0.25">
      <c r="A34" s="65" t="s">
        <v>34</v>
      </c>
      <c r="B34" s="73">
        <v>0</v>
      </c>
      <c r="C34" s="60">
        <v>0</v>
      </c>
      <c r="D34" s="60">
        <v>0</v>
      </c>
      <c r="E34" s="60">
        <v>0</v>
      </c>
      <c r="F34" s="60">
        <v>0</v>
      </c>
      <c r="G34" s="74">
        <v>0</v>
      </c>
    </row>
    <row r="35" spans="1:7" ht="13.5" thickBot="1" x14ac:dyDescent="0.25">
      <c r="A35" s="65" t="s">
        <v>32</v>
      </c>
      <c r="B35" s="73">
        <v>0</v>
      </c>
      <c r="C35" s="60">
        <v>0</v>
      </c>
      <c r="D35" s="60">
        <v>0</v>
      </c>
      <c r="E35" s="60">
        <v>0</v>
      </c>
      <c r="F35" s="60">
        <v>0</v>
      </c>
      <c r="G35" s="74">
        <v>0</v>
      </c>
    </row>
    <row r="36" spans="1:7" ht="13.5" thickBot="1" x14ac:dyDescent="0.25">
      <c r="A36" s="69" t="s">
        <v>33</v>
      </c>
      <c r="B36" s="75">
        <v>0</v>
      </c>
      <c r="C36" s="76">
        <v>0</v>
      </c>
      <c r="D36" s="76">
        <v>0</v>
      </c>
      <c r="E36" s="76">
        <v>0</v>
      </c>
      <c r="F36" s="76">
        <v>0</v>
      </c>
      <c r="G36" s="77">
        <v>0.15443505807814151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cre_cur_idi_cen_tit_grau</vt:lpstr>
      <vt:lpstr>Centres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 Casanova Masjoan</dc:creator>
  <cp:lastModifiedBy>Paula Maria Latorre Latorre</cp:lastModifiedBy>
  <dcterms:created xsi:type="dcterms:W3CDTF">2016-02-11T15:44:06Z</dcterms:created>
  <dcterms:modified xsi:type="dcterms:W3CDTF">2023-12-13T11:45:56Z</dcterms:modified>
</cp:coreProperties>
</file>