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PNL (5-11-24)\Estadístiques\Dades socioling\24-25\Excels 27-09 (Mediterrània)\Posteriors històrics (excels preparats)\"/>
    </mc:Choice>
  </mc:AlternateContent>
  <xr:revisionPtr revIDLastSave="0" documentId="13_ncr:1_{6AD7ACD6-82C6-49C0-BA44-C5D7EEFBBA4B}" xr6:coauthVersionLast="47" xr6:coauthVersionMax="47" xr10:uidLastSave="{00000000-0000-0000-0000-000000000000}"/>
  <bookViews>
    <workbookView minimized="1" xWindow="1536" yWindow="1536" windowWidth="17280" windowHeight="9420" tabRatio="810" firstSheet="2" activeTab="3" xr2:uid="{00000000-000D-0000-FFFF-FFFF00000000}"/>
  </bookViews>
  <sheets>
    <sheet name="General idioma per centre" sheetId="1" state="hidden" r:id="rId1"/>
    <sheet name="Oferta idioma per ERT" sheetId="3" r:id="rId2"/>
    <sheet name="Per centre (desglose)" sheetId="2" r:id="rId3"/>
    <sheet name="Per grau" sheetId="4" r:id="rId4"/>
    <sheet name="Màsters" sheetId="5" r:id="rId5"/>
    <sheet name="Històric" sheetId="6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7" i="6" l="1"/>
  <c r="AA16" i="6"/>
  <c r="AA18" i="6"/>
  <c r="AA15" i="6"/>
  <c r="AA14" i="6"/>
  <c r="AA13" i="6"/>
  <c r="AA12" i="6"/>
  <c r="AA11" i="6"/>
  <c r="AA10" i="6"/>
  <c r="AA9" i="6"/>
  <c r="AA8" i="6"/>
  <c r="AA7" i="6"/>
  <c r="AA6" i="6"/>
  <c r="AA5" i="6"/>
  <c r="AA4" i="6"/>
  <c r="AA3" i="6"/>
  <c r="F64" i="2" l="1"/>
  <c r="F65" i="2"/>
  <c r="F66" i="2"/>
  <c r="F67" i="2"/>
  <c r="F63" i="2"/>
  <c r="F60" i="2"/>
  <c r="F61" i="2"/>
  <c r="F59" i="2"/>
  <c r="F50" i="2"/>
  <c r="F51" i="2"/>
  <c r="F52" i="2"/>
  <c r="F53" i="2"/>
  <c r="F56" i="2"/>
  <c r="F57" i="2"/>
  <c r="F55" i="2"/>
  <c r="F49" i="2"/>
  <c r="F46" i="2"/>
  <c r="F47" i="2"/>
  <c r="F45" i="2"/>
  <c r="F43" i="2"/>
  <c r="F42" i="2"/>
  <c r="F40" i="2"/>
  <c r="F39" i="2"/>
  <c r="F37" i="2"/>
  <c r="F36" i="2"/>
  <c r="F33" i="2"/>
  <c r="F34" i="2"/>
  <c r="F32" i="2"/>
  <c r="F29" i="2"/>
  <c r="F30" i="2"/>
  <c r="F28" i="2"/>
  <c r="F25" i="2"/>
  <c r="F26" i="2"/>
  <c r="F24" i="2"/>
  <c r="F21" i="2"/>
  <c r="F22" i="2"/>
  <c r="F20" i="2"/>
  <c r="F17" i="2"/>
  <c r="F18" i="2"/>
  <c r="F16" i="2"/>
  <c r="F11" i="2"/>
  <c r="F12" i="2"/>
  <c r="F13" i="2"/>
  <c r="F14" i="2"/>
  <c r="F10" i="2"/>
  <c r="G24" i="3"/>
  <c r="H24" i="3"/>
  <c r="I24" i="3"/>
  <c r="J24" i="3"/>
  <c r="K24" i="3"/>
  <c r="F24" i="3"/>
  <c r="F27" i="3"/>
  <c r="G27" i="3"/>
  <c r="H27" i="3"/>
  <c r="I27" i="3"/>
  <c r="J27" i="3"/>
  <c r="K27" i="3"/>
  <c r="F28" i="3"/>
  <c r="G28" i="3"/>
  <c r="H28" i="3"/>
  <c r="I28" i="3"/>
  <c r="J28" i="3"/>
  <c r="K28" i="3"/>
  <c r="F29" i="3"/>
  <c r="G29" i="3"/>
  <c r="H29" i="3"/>
  <c r="I29" i="3"/>
  <c r="J29" i="3"/>
  <c r="K29" i="3"/>
  <c r="F30" i="3"/>
  <c r="G30" i="3"/>
  <c r="H30" i="3"/>
  <c r="I30" i="3"/>
  <c r="J30" i="3"/>
  <c r="K30" i="3"/>
  <c r="F31" i="3"/>
  <c r="G31" i="3"/>
  <c r="H31" i="3"/>
  <c r="I31" i="3"/>
  <c r="J31" i="3"/>
  <c r="K31" i="3"/>
  <c r="F32" i="3"/>
  <c r="G32" i="3"/>
  <c r="H32" i="3"/>
  <c r="I32" i="3"/>
  <c r="J32" i="3"/>
  <c r="K32" i="3"/>
  <c r="F33" i="3"/>
  <c r="G33" i="3"/>
  <c r="H33" i="3"/>
  <c r="I33" i="3"/>
  <c r="J33" i="3"/>
  <c r="K33" i="3"/>
  <c r="F34" i="3"/>
  <c r="G34" i="3"/>
  <c r="H34" i="3"/>
  <c r="I34" i="3"/>
  <c r="J34" i="3"/>
  <c r="K34" i="3"/>
  <c r="F35" i="3"/>
  <c r="G35" i="3"/>
  <c r="H35" i="3"/>
  <c r="I35" i="3"/>
  <c r="J35" i="3"/>
  <c r="K35" i="3"/>
  <c r="F36" i="3"/>
  <c r="G36" i="3"/>
  <c r="H36" i="3"/>
  <c r="I36" i="3"/>
  <c r="J36" i="3"/>
  <c r="K36" i="3"/>
  <c r="F37" i="3"/>
  <c r="G37" i="3"/>
  <c r="H37" i="3"/>
  <c r="I37" i="3"/>
  <c r="J37" i="3"/>
  <c r="K37" i="3"/>
  <c r="F38" i="3"/>
  <c r="G38" i="3"/>
  <c r="H38" i="3"/>
  <c r="I38" i="3"/>
  <c r="J38" i="3"/>
  <c r="K38" i="3"/>
  <c r="G26" i="3"/>
  <c r="H26" i="3"/>
  <c r="I26" i="3"/>
  <c r="J26" i="3"/>
  <c r="K26" i="3"/>
  <c r="F26" i="3"/>
  <c r="G25" i="3"/>
  <c r="H25" i="3"/>
  <c r="I25" i="3"/>
  <c r="J25" i="3"/>
  <c r="K25" i="3"/>
  <c r="F25" i="3"/>
  <c r="R74" i="4"/>
  <c r="Q74" i="4"/>
  <c r="P74" i="4"/>
  <c r="O74" i="4"/>
  <c r="N74" i="4"/>
  <c r="M74" i="4"/>
  <c r="R70" i="4"/>
  <c r="Q70" i="4"/>
  <c r="P70" i="4"/>
  <c r="O70" i="4"/>
  <c r="N70" i="4"/>
  <c r="M70" i="4"/>
  <c r="R68" i="4"/>
  <c r="Q68" i="4"/>
  <c r="P68" i="4"/>
  <c r="O68" i="4"/>
  <c r="N68" i="4"/>
  <c r="M68" i="4"/>
  <c r="R66" i="4"/>
  <c r="Q66" i="4"/>
  <c r="P66" i="4"/>
  <c r="O66" i="4"/>
  <c r="N66" i="4"/>
  <c r="M66" i="4"/>
  <c r="R73" i="4"/>
  <c r="Q73" i="4"/>
  <c r="P73" i="4"/>
  <c r="O73" i="4"/>
  <c r="N73" i="4"/>
  <c r="M73" i="4"/>
  <c r="R71" i="4"/>
  <c r="Q71" i="4"/>
  <c r="P71" i="4"/>
  <c r="O71" i="4"/>
  <c r="N71" i="4"/>
  <c r="M71" i="4"/>
  <c r="R69" i="4"/>
  <c r="Q69" i="4"/>
  <c r="P69" i="4"/>
  <c r="O69" i="4"/>
  <c r="N69" i="4"/>
  <c r="M69" i="4"/>
  <c r="R65" i="4"/>
  <c r="Q65" i="4"/>
  <c r="P65" i="4"/>
  <c r="O65" i="4"/>
  <c r="N65" i="4"/>
  <c r="M65" i="4"/>
  <c r="R63" i="4"/>
  <c r="Q63" i="4"/>
  <c r="P63" i="4"/>
  <c r="O63" i="4"/>
  <c r="N63" i="4"/>
  <c r="M63" i="4"/>
  <c r="R61" i="4"/>
  <c r="Q61" i="4"/>
  <c r="P61" i="4"/>
  <c r="O61" i="4"/>
  <c r="N61" i="4"/>
  <c r="M61" i="4"/>
  <c r="R59" i="4"/>
  <c r="Q59" i="4"/>
  <c r="P59" i="4"/>
  <c r="O59" i="4"/>
  <c r="N59" i="4"/>
  <c r="M59" i="4"/>
  <c r="R62" i="4"/>
  <c r="Q62" i="4"/>
  <c r="P62" i="4"/>
  <c r="O62" i="4"/>
  <c r="N62" i="4"/>
  <c r="M62" i="4"/>
  <c r="R60" i="4"/>
  <c r="Q60" i="4"/>
  <c r="P60" i="4"/>
  <c r="O60" i="4"/>
  <c r="N60" i="4"/>
  <c r="M60" i="4"/>
  <c r="R58" i="4"/>
  <c r="Q58" i="4"/>
  <c r="P58" i="4"/>
  <c r="O58" i="4"/>
  <c r="N58" i="4"/>
  <c r="M58" i="4"/>
  <c r="R56" i="4"/>
  <c r="Q56" i="4"/>
  <c r="P56" i="4"/>
  <c r="O56" i="4"/>
  <c r="N56" i="4"/>
  <c r="M56" i="4"/>
  <c r="R49" i="4"/>
  <c r="Q49" i="4"/>
  <c r="P49" i="4"/>
  <c r="O49" i="4"/>
  <c r="N49" i="4"/>
  <c r="M49" i="4"/>
  <c r="R51" i="4"/>
  <c r="Q51" i="4"/>
  <c r="P51" i="4"/>
  <c r="O51" i="4"/>
  <c r="N51" i="4"/>
  <c r="M51" i="4"/>
  <c r="R55" i="4"/>
  <c r="Q55" i="4"/>
  <c r="P55" i="4"/>
  <c r="O55" i="4"/>
  <c r="N55" i="4"/>
  <c r="M55" i="4"/>
  <c r="R54" i="4"/>
  <c r="Q54" i="4"/>
  <c r="P54" i="4"/>
  <c r="O54" i="4"/>
  <c r="N54" i="4"/>
  <c r="M54" i="4"/>
  <c r="R53" i="4"/>
  <c r="Q53" i="4"/>
  <c r="P53" i="4"/>
  <c r="O53" i="4"/>
  <c r="N53" i="4"/>
  <c r="M53" i="4"/>
  <c r="R52" i="4"/>
  <c r="Q52" i="4"/>
  <c r="P52" i="4"/>
  <c r="O52" i="4"/>
  <c r="N52" i="4"/>
  <c r="M52" i="4"/>
  <c r="R47" i="4"/>
  <c r="Q47" i="4"/>
  <c r="P47" i="4"/>
  <c r="O47" i="4"/>
  <c r="N47" i="4"/>
  <c r="M47" i="4"/>
  <c r="R46" i="4"/>
  <c r="Q46" i="4"/>
  <c r="P46" i="4"/>
  <c r="O46" i="4"/>
  <c r="N46" i="4"/>
  <c r="M46" i="4"/>
  <c r="R45" i="4"/>
  <c r="Q45" i="4"/>
  <c r="P45" i="4"/>
  <c r="O45" i="4"/>
  <c r="N45" i="4"/>
  <c r="M45" i="4"/>
  <c r="R44" i="4"/>
  <c r="Q44" i="4"/>
  <c r="P44" i="4"/>
  <c r="O44" i="4"/>
  <c r="N44" i="4"/>
  <c r="M44" i="4"/>
  <c r="R41" i="4"/>
  <c r="Q41" i="4"/>
  <c r="P41" i="4"/>
  <c r="O41" i="4"/>
  <c r="N41" i="4"/>
  <c r="M41" i="4"/>
  <c r="R39" i="4"/>
  <c r="Q39" i="4"/>
  <c r="P39" i="4"/>
  <c r="O39" i="4"/>
  <c r="N39" i="4"/>
  <c r="M39" i="4"/>
  <c r="R37" i="4"/>
  <c r="Q37" i="4"/>
  <c r="P37" i="4"/>
  <c r="O37" i="4"/>
  <c r="N37" i="4"/>
  <c r="M37" i="4"/>
  <c r="R35" i="4"/>
  <c r="Q35" i="4"/>
  <c r="P35" i="4"/>
  <c r="O35" i="4"/>
  <c r="N35" i="4"/>
  <c r="M35" i="4"/>
  <c r="R31" i="4"/>
  <c r="Q31" i="4"/>
  <c r="P31" i="4"/>
  <c r="O31" i="4"/>
  <c r="N31" i="4"/>
  <c r="M31" i="4"/>
  <c r="R42" i="4"/>
  <c r="Q42" i="4"/>
  <c r="P42" i="4"/>
  <c r="O42" i="4"/>
  <c r="N42" i="4"/>
  <c r="M42" i="4"/>
  <c r="R40" i="4"/>
  <c r="Q40" i="4"/>
  <c r="P40" i="4"/>
  <c r="O40" i="4"/>
  <c r="N40" i="4"/>
  <c r="M40" i="4"/>
  <c r="R36" i="4"/>
  <c r="Q36" i="4"/>
  <c r="P36" i="4"/>
  <c r="O36" i="4"/>
  <c r="N36" i="4"/>
  <c r="M36" i="4"/>
  <c r="R34" i="4"/>
  <c r="Q34" i="4"/>
  <c r="P34" i="4"/>
  <c r="O34" i="4"/>
  <c r="N34" i="4"/>
  <c r="M34" i="4"/>
  <c r="R32" i="4"/>
  <c r="Q32" i="4"/>
  <c r="P32" i="4"/>
  <c r="O32" i="4"/>
  <c r="N32" i="4"/>
  <c r="M32" i="4"/>
  <c r="R30" i="4"/>
  <c r="Q30" i="4"/>
  <c r="P30" i="4"/>
  <c r="O30" i="4"/>
  <c r="N30" i="4"/>
  <c r="M30" i="4"/>
  <c r="R27" i="4"/>
  <c r="Q27" i="4"/>
  <c r="P27" i="4"/>
  <c r="O27" i="4"/>
  <c r="N27" i="4"/>
  <c r="M27" i="4"/>
  <c r="R25" i="4"/>
  <c r="Q25" i="4"/>
  <c r="P25" i="4"/>
  <c r="O25" i="4"/>
  <c r="N25" i="4"/>
  <c r="M25" i="4"/>
  <c r="R28" i="4"/>
  <c r="Q28" i="4"/>
  <c r="P28" i="4"/>
  <c r="O28" i="4"/>
  <c r="N28" i="4"/>
  <c r="M28" i="4"/>
  <c r="R26" i="4"/>
  <c r="Q26" i="4"/>
  <c r="P26" i="4"/>
  <c r="O26" i="4"/>
  <c r="N26" i="4"/>
  <c r="M26" i="4"/>
  <c r="R24" i="4"/>
  <c r="Q24" i="4"/>
  <c r="P24" i="4"/>
  <c r="O24" i="4"/>
  <c r="N24" i="4"/>
  <c r="M24" i="4"/>
  <c r="R22" i="4"/>
  <c r="Q22" i="4"/>
  <c r="P22" i="4"/>
  <c r="O22" i="4"/>
  <c r="N22" i="4"/>
  <c r="M22" i="4"/>
  <c r="R20" i="4"/>
  <c r="Q20" i="4"/>
  <c r="P20" i="4"/>
  <c r="O20" i="4"/>
  <c r="N20" i="4"/>
  <c r="M20" i="4"/>
  <c r="R19" i="4"/>
  <c r="Q19" i="4"/>
  <c r="P19" i="4"/>
  <c r="O19" i="4"/>
  <c r="N19" i="4"/>
  <c r="M19" i="4"/>
  <c r="R18" i="4"/>
  <c r="Q18" i="4"/>
  <c r="P18" i="4"/>
  <c r="O18" i="4"/>
  <c r="N18" i="4"/>
  <c r="M18" i="4"/>
  <c r="R72" i="4"/>
  <c r="Q72" i="4"/>
  <c r="P72" i="4"/>
  <c r="O72" i="4"/>
  <c r="N72" i="4"/>
  <c r="M72" i="4"/>
  <c r="R67" i="4"/>
  <c r="Q67" i="4"/>
  <c r="P67" i="4"/>
  <c r="O67" i="4"/>
  <c r="N67" i="4"/>
  <c r="M67" i="4"/>
  <c r="R64" i="4"/>
  <c r="Q64" i="4"/>
  <c r="P64" i="4"/>
  <c r="O64" i="4"/>
  <c r="N64" i="4"/>
  <c r="M64" i="4"/>
  <c r="R57" i="4"/>
  <c r="Q57" i="4"/>
  <c r="P57" i="4"/>
  <c r="O57" i="4"/>
  <c r="N57" i="4"/>
  <c r="M57" i="4"/>
  <c r="R50" i="4"/>
  <c r="Q50" i="4"/>
  <c r="P50" i="4"/>
  <c r="O50" i="4"/>
  <c r="N50" i="4"/>
  <c r="M50" i="4"/>
  <c r="R48" i="4"/>
  <c r="Q48" i="4"/>
  <c r="P48" i="4"/>
  <c r="O48" i="4"/>
  <c r="N48" i="4"/>
  <c r="M48" i="4"/>
  <c r="R43" i="4"/>
  <c r="Q43" i="4"/>
  <c r="P43" i="4"/>
  <c r="O43" i="4"/>
  <c r="N43" i="4"/>
  <c r="M43" i="4"/>
  <c r="R38" i="4"/>
  <c r="Q38" i="4"/>
  <c r="P38" i="4"/>
  <c r="O38" i="4"/>
  <c r="N38" i="4"/>
  <c r="M38" i="4"/>
  <c r="R33" i="4"/>
  <c r="Q33" i="4"/>
  <c r="P33" i="4"/>
  <c r="O33" i="4"/>
  <c r="N33" i="4"/>
  <c r="M33" i="4"/>
  <c r="R29" i="4"/>
  <c r="Q29" i="4"/>
  <c r="P29" i="4"/>
  <c r="O29" i="4"/>
  <c r="N29" i="4"/>
  <c r="M29" i="4"/>
  <c r="R23" i="4"/>
  <c r="Q23" i="4"/>
  <c r="P23" i="4"/>
  <c r="O23" i="4"/>
  <c r="N23" i="4"/>
  <c r="M23" i="4"/>
  <c r="R21" i="4"/>
  <c r="Q21" i="4"/>
  <c r="P21" i="4"/>
  <c r="O21" i="4"/>
  <c r="N21" i="4"/>
  <c r="M21" i="4"/>
  <c r="N17" i="4"/>
  <c r="O17" i="4"/>
  <c r="P17" i="4"/>
  <c r="Q17" i="4"/>
  <c r="R17" i="4"/>
  <c r="M17" i="4"/>
  <c r="M12" i="4"/>
  <c r="N12" i="4"/>
  <c r="O12" i="4"/>
  <c r="P12" i="4"/>
  <c r="Q12" i="4"/>
  <c r="R12" i="4"/>
  <c r="M13" i="4"/>
  <c r="N13" i="4"/>
  <c r="O13" i="4"/>
  <c r="P13" i="4"/>
  <c r="Q13" i="4"/>
  <c r="R13" i="4"/>
  <c r="M14" i="4"/>
  <c r="N14" i="4"/>
  <c r="O14" i="4"/>
  <c r="P14" i="4"/>
  <c r="Q14" i="4"/>
  <c r="R14" i="4"/>
  <c r="M15" i="4"/>
  <c r="N15" i="4"/>
  <c r="O15" i="4"/>
  <c r="P15" i="4"/>
  <c r="Q15" i="4"/>
  <c r="R15" i="4"/>
  <c r="M16" i="4"/>
  <c r="N16" i="4"/>
  <c r="O16" i="4"/>
  <c r="P16" i="4"/>
  <c r="Q16" i="4"/>
  <c r="R16" i="4"/>
  <c r="R11" i="4"/>
  <c r="Q11" i="4"/>
  <c r="P11" i="4"/>
  <c r="O11" i="4"/>
  <c r="N11" i="4"/>
  <c r="M11" i="4"/>
  <c r="N10" i="4"/>
  <c r="O10" i="4"/>
  <c r="P10" i="4"/>
  <c r="Q10" i="4"/>
  <c r="R10" i="4"/>
  <c r="M10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9" i="4"/>
  <c r="N9" i="4"/>
  <c r="O9" i="4"/>
  <c r="P9" i="4"/>
  <c r="Q9" i="4"/>
  <c r="R9" i="4"/>
  <c r="M9" i="4"/>
  <c r="N8" i="4"/>
  <c r="O8" i="4"/>
  <c r="P8" i="4"/>
  <c r="Q8" i="4"/>
  <c r="R8" i="4"/>
  <c r="M8" i="4"/>
</calcChain>
</file>

<file path=xl/sharedStrings.xml><?xml version="1.0" encoding="utf-8"?>
<sst xmlns="http://schemas.openxmlformats.org/spreadsheetml/2006/main" count="1021" uniqueCount="467">
  <si>
    <t>2.- Asignación Docente del Profesorado Activo por asignatura y grupo- Créditos por idioma. Titulaciones de grado</t>
  </si>
  <si>
    <t>Páginas:</t>
  </si>
  <si>
    <t>Curso Académico: 2024</t>
  </si>
  <si>
    <t>Ciclo Asignatura: Grado</t>
  </si>
  <si>
    <t>Centro de Asignatura</t>
  </si>
  <si>
    <t>Idioma Asignatura</t>
  </si>
  <si>
    <t>Total</t>
  </si>
  <si>
    <t>ALEMÁN</t>
  </si>
  <si>
    <t>CASTELLANO</t>
  </si>
  <si>
    <t>FRANCÉS</t>
  </si>
  <si>
    <t>INGLÉS</t>
  </si>
  <si>
    <t>ITALIANO</t>
  </si>
  <si>
    <t>VALENCIANO</t>
  </si>
  <si>
    <t>Indicadores</t>
  </si>
  <si>
    <t>Créditos impartidos por grupo</t>
  </si>
  <si>
    <t>Porcentaje del total por columnas (Créditos impartidos por grupo)</t>
  </si>
  <si>
    <t>E. POLITÉCNICA SUPERIOR DE ALCOY</t>
  </si>
  <si>
    <t>E.T.S. DE ARQUITECTURA</t>
  </si>
  <si>
    <t>E.T.S. DE INGENIERÍA DE EDIFICACIÓN</t>
  </si>
  <si>
    <t>E.T.S. DE INGENIERIA DEL DISEÑO</t>
  </si>
  <si>
    <t>E.T.S. DE INGENIERÍA INFORMÁTICA</t>
  </si>
  <si>
    <t>E.T.S.I. AGRONÓMICA Y DEL MEDIO NATURAL</t>
  </si>
  <si>
    <t>E.T.S.I. CAMINOS, CANALES Y PUERTOS</t>
  </si>
  <si>
    <t>E.T.S.I. DE TELECOMUNICACIÓN</t>
  </si>
  <si>
    <t>E.T.S.I. GEODESICA, CARTOGRAFICA Y TOP.</t>
  </si>
  <si>
    <t>E.T.S.I. INDUSTRIALES</t>
  </si>
  <si>
    <t>ESCUELA POLITECNICA SUPERIOR DE GANDIA</t>
  </si>
  <si>
    <t>FACULTAD DE ADMINISTRACIÓN Y DIRECCIÓN DE EMPRESAS</t>
  </si>
  <si>
    <t>FACULTAD DE BELLAS ARTES</t>
  </si>
  <si>
    <t>U.P.V.</t>
  </si>
  <si>
    <t>100,00%</t>
  </si>
  <si>
    <t>9,19%</t>
  </si>
  <si>
    <t>31,50</t>
  </si>
  <si>
    <t>0,10%</t>
  </si>
  <si>
    <t>8,07%</t>
  </si>
  <si>
    <t>122,30</t>
  </si>
  <si>
    <t>0,40%</t>
  </si>
  <si>
    <t>157,35</t>
  </si>
  <si>
    <t>0,51%</t>
  </si>
  <si>
    <t>11,82%</t>
  </si>
  <si>
    <t>8,80%</t>
  </si>
  <si>
    <t>1,26%</t>
  </si>
  <si>
    <t>542,26</t>
  </si>
  <si>
    <t>1,76%</t>
  </si>
  <si>
    <t>777,22</t>
  </si>
  <si>
    <t>2,52%</t>
  </si>
  <si>
    <t>722,97</t>
  </si>
  <si>
    <t>2,35%</t>
  </si>
  <si>
    <t>33,75</t>
  </si>
  <si>
    <t>0,11%</t>
  </si>
  <si>
    <t>20,50</t>
  </si>
  <si>
    <t>0,07%</t>
  </si>
  <si>
    <t>12,77%</t>
  </si>
  <si>
    <t>10,84%</t>
  </si>
  <si>
    <t>424,75</t>
  </si>
  <si>
    <t>1,38%</t>
  </si>
  <si>
    <t>169,19</t>
  </si>
  <si>
    <t>0,55%</t>
  </si>
  <si>
    <t>2.982,26</t>
  </si>
  <si>
    <t>9,68%</t>
  </si>
  <si>
    <t>2.369,31</t>
  </si>
  <si>
    <t>7,69%</t>
  </si>
  <si>
    <t>357,35</t>
  </si>
  <si>
    <t>1,16%</t>
  </si>
  <si>
    <t>255,60</t>
  </si>
  <si>
    <t>0,83%</t>
  </si>
  <si>
    <t>7,42%</t>
  </si>
  <si>
    <t>6,42%</t>
  </si>
  <si>
    <t>139,39</t>
  </si>
  <si>
    <t>0,45%</t>
  </si>
  <si>
    <t>168,31</t>
  </si>
  <si>
    <t>1.137,01</t>
  </si>
  <si>
    <t>3,69%</t>
  </si>
  <si>
    <t>1.090,61</t>
  </si>
  <si>
    <t>3,54%</t>
  </si>
  <si>
    <t>46,40</t>
  </si>
  <si>
    <t>0,15%</t>
  </si>
  <si>
    <t>6,81%</t>
  </si>
  <si>
    <t>6,69%</t>
  </si>
  <si>
    <t>35,90</t>
  </si>
  <si>
    <t>0,12%</t>
  </si>
  <si>
    <t>405,68</t>
  </si>
  <si>
    <t>1,32%</t>
  </si>
  <si>
    <t>398,13</t>
  </si>
  <si>
    <t>1,29%</t>
  </si>
  <si>
    <t>7,55</t>
  </si>
  <si>
    <t>0,02%</t>
  </si>
  <si>
    <t>12,99%</t>
  </si>
  <si>
    <t>9,47%</t>
  </si>
  <si>
    <t>755,10</t>
  </si>
  <si>
    <t>2,45%</t>
  </si>
  <si>
    <t>1,07%</t>
  </si>
  <si>
    <t>5,97%</t>
  </si>
  <si>
    <t>28,50</t>
  </si>
  <si>
    <t>0,09%</t>
  </si>
  <si>
    <t>4,72%</t>
  </si>
  <si>
    <t>18,00</t>
  </si>
  <si>
    <t>0,06%</t>
  </si>
  <si>
    <t>144,50</t>
  </si>
  <si>
    <t>0,47%</t>
  </si>
  <si>
    <t>0,63%</t>
  </si>
  <si>
    <t>4,82%</t>
  </si>
  <si>
    <t>3,76%</t>
  </si>
  <si>
    <t>214,70</t>
  </si>
  <si>
    <t>0,70%</t>
  </si>
  <si>
    <t>110,90</t>
  </si>
  <si>
    <t>0,36%</t>
  </si>
  <si>
    <t>9,39%</t>
  </si>
  <si>
    <t>8,69%</t>
  </si>
  <si>
    <t>52,50</t>
  </si>
  <si>
    <t>0,17%</t>
  </si>
  <si>
    <t>163,52</t>
  </si>
  <si>
    <t>0,53%</t>
  </si>
  <si>
    <t>495,00</t>
  </si>
  <si>
    <t>1,61%</t>
  </si>
  <si>
    <t>126,00</t>
  </si>
  <si>
    <t>0,41%</t>
  </si>
  <si>
    <t>139,50</t>
  </si>
  <si>
    <t>72,00</t>
  </si>
  <si>
    <t>0,23%</t>
  </si>
  <si>
    <t>186,00</t>
  </si>
  <si>
    <t>175,50</t>
  </si>
  <si>
    <t>J</t>
  </si>
  <si>
    <t>0,00</t>
  </si>
  <si>
    <t>B</t>
  </si>
  <si>
    <t>H</t>
  </si>
  <si>
    <t>E</t>
  </si>
  <si>
    <t>R</t>
  </si>
  <si>
    <t>S</t>
  </si>
  <si>
    <t>C</t>
  </si>
  <si>
    <t>T</t>
  </si>
  <si>
    <t>G</t>
  </si>
  <si>
    <t>D</t>
  </si>
  <si>
    <t>Q</t>
  </si>
  <si>
    <t>M</t>
  </si>
  <si>
    <t>L</t>
  </si>
  <si>
    <t>U</t>
  </si>
  <si>
    <t>9,20%</t>
  </si>
  <si>
    <t>11,98%</t>
  </si>
  <si>
    <t>2,56%</t>
  </si>
  <si>
    <t>12,93%</t>
  </si>
  <si>
    <t>9,80%</t>
  </si>
  <si>
    <t>7,52%</t>
  </si>
  <si>
    <t>4,03%</t>
  </si>
  <si>
    <t>7,43%</t>
  </si>
  <si>
    <t>1,44%</t>
  </si>
  <si>
    <t>13,16%</t>
  </si>
  <si>
    <t>5,98%</t>
  </si>
  <si>
    <t>4,88%</t>
  </si>
  <si>
    <t>9,52%</t>
  </si>
  <si>
    <t>Titulación Asignatura</t>
  </si>
  <si>
    <t>30.812,84</t>
  </si>
  <si>
    <t>25.513,94</t>
  </si>
  <si>
    <t>2.720,55</t>
  </si>
  <si>
    <t>2.185,35</t>
  </si>
  <si>
    <t>2.838,50</t>
  </si>
  <si>
    <t>2.495,85</t>
  </si>
  <si>
    <t>Grado en Ingeniería en Diseño Industrial y Desarrollo de Productos</t>
  </si>
  <si>
    <t>461,00</t>
  </si>
  <si>
    <t>6,00</t>
  </si>
  <si>
    <t>429,20</t>
  </si>
  <si>
    <t>9,10</t>
  </si>
  <si>
    <t>10,70</t>
  </si>
  <si>
    <t>Grado en Ingeniería Informática</t>
  </si>
  <si>
    <t>456,00</t>
  </si>
  <si>
    <t>4,50</t>
  </si>
  <si>
    <t>370,50</t>
  </si>
  <si>
    <t>24,00</t>
  </si>
  <si>
    <t>Grado en Administración y Dirección de Empresas</t>
  </si>
  <si>
    <t>424,55</t>
  </si>
  <si>
    <t>355,95</t>
  </si>
  <si>
    <t>35,10</t>
  </si>
  <si>
    <t>24,50</t>
  </si>
  <si>
    <t>Grado en Ingeniería Eléctrica</t>
  </si>
  <si>
    <t>305,15</t>
  </si>
  <si>
    <t>271,55</t>
  </si>
  <si>
    <t>3,10</t>
  </si>
  <si>
    <t>18,50</t>
  </si>
  <si>
    <t>Grado en Ingeniería Mecánica</t>
  </si>
  <si>
    <t>642,75</t>
  </si>
  <si>
    <t>576,35</t>
  </si>
  <si>
    <t>15,00</t>
  </si>
  <si>
    <t>39,40</t>
  </si>
  <si>
    <t>Grado en Ingeniería Química</t>
  </si>
  <si>
    <t>337,05</t>
  </si>
  <si>
    <t>296,80</t>
  </si>
  <si>
    <t>7,50</t>
  </si>
  <si>
    <t>23,75</t>
  </si>
  <si>
    <t>Grado en Informática Industrial y Robótica</t>
  </si>
  <si>
    <t>212,00</t>
  </si>
  <si>
    <t>195,50</t>
  </si>
  <si>
    <t>16,50</t>
  </si>
  <si>
    <t>3.636,82</t>
  </si>
  <si>
    <t>2.708,20</t>
  </si>
  <si>
    <t>386,36</t>
  </si>
  <si>
    <t>Grado en Fundamentos de la Arquitectura</t>
  </si>
  <si>
    <t>2.643,36</t>
  </si>
  <si>
    <t>1.873,57</t>
  </si>
  <si>
    <t>375,86</t>
  </si>
  <si>
    <t>393,92</t>
  </si>
  <si>
    <t>Grado en Diseño Arquitectónico de Interiores</t>
  </si>
  <si>
    <t>46,03</t>
  </si>
  <si>
    <t>40,03</t>
  </si>
  <si>
    <t>947,43</t>
  </si>
  <si>
    <t>794,60</t>
  </si>
  <si>
    <t>148,33</t>
  </si>
  <si>
    <t>Grado en Arquitectura Técnica</t>
  </si>
  <si>
    <t>3.937,54</t>
  </si>
  <si>
    <t>3.343,60</t>
  </si>
  <si>
    <t>851,53</t>
  </si>
  <si>
    <t>766,03</t>
  </si>
  <si>
    <t>15,75</t>
  </si>
  <si>
    <t>69,75</t>
  </si>
  <si>
    <t>Grado en Ingeniería Aeroespacial</t>
  </si>
  <si>
    <t>762,70</t>
  </si>
  <si>
    <t>499,20</t>
  </si>
  <si>
    <t>243,30</t>
  </si>
  <si>
    <t>20,20</t>
  </si>
  <si>
    <t>433,45</t>
  </si>
  <si>
    <t>378,85</t>
  </si>
  <si>
    <t>29,25</t>
  </si>
  <si>
    <t>25,35</t>
  </si>
  <si>
    <t>Grado en Ingeniería Electrónica Industrial y Automática</t>
  </si>
  <si>
    <t>982,51</t>
  </si>
  <si>
    <t>848,37</t>
  </si>
  <si>
    <t>100,45</t>
  </si>
  <si>
    <t>33,69</t>
  </si>
  <si>
    <t>907,35</t>
  </si>
  <si>
    <t>851,15</t>
  </si>
  <si>
    <t>36,00</t>
  </si>
  <si>
    <t>2.189,06</t>
  </si>
  <si>
    <t>1.677,61</t>
  </si>
  <si>
    <t>255,85</t>
  </si>
  <si>
    <t>Grado en Ciencia de Datos</t>
  </si>
  <si>
    <t>558,50</t>
  </si>
  <si>
    <t>457,00</t>
  </si>
  <si>
    <t>101,50</t>
  </si>
  <si>
    <t>234,70</t>
  </si>
  <si>
    <t>2.281,47</t>
  </si>
  <si>
    <t>1.973,78</t>
  </si>
  <si>
    <t>Grado en Ingeniería Agroalimentaria y del Medio Rural</t>
  </si>
  <si>
    <t>762,39</t>
  </si>
  <si>
    <t>687,59</t>
  </si>
  <si>
    <t>9,75</t>
  </si>
  <si>
    <t>65,05</t>
  </si>
  <si>
    <t>Grado en Ingeniería Forestal y del Medio Natural</t>
  </si>
  <si>
    <t>335,68</t>
  </si>
  <si>
    <t>315,63</t>
  </si>
  <si>
    <t>14,05</t>
  </si>
  <si>
    <t>Grado en Biotecnología</t>
  </si>
  <si>
    <t>687,76</t>
  </si>
  <si>
    <t>514,03</t>
  </si>
  <si>
    <t>117,64</t>
  </si>
  <si>
    <t>56,09</t>
  </si>
  <si>
    <t>Grado en Ciencia y Tecnología de los Alimentos</t>
  </si>
  <si>
    <t>495,64</t>
  </si>
  <si>
    <t>456,53</t>
  </si>
  <si>
    <t>33,12</t>
  </si>
  <si>
    <t>Grado en Ingeniería de Obras Públicas</t>
  </si>
  <si>
    <t>233,90</t>
  </si>
  <si>
    <t>222,50</t>
  </si>
  <si>
    <t>11,40</t>
  </si>
  <si>
    <t>Grado en Ingeniería Civil</t>
  </si>
  <si>
    <t>286,40</t>
  </si>
  <si>
    <t>274,40</t>
  </si>
  <si>
    <t>12,00</t>
  </si>
  <si>
    <t>Grado en Gestión del Transporte y la Logística</t>
  </si>
  <si>
    <t>220,31</t>
  </si>
  <si>
    <t>197,31</t>
  </si>
  <si>
    <t>23,00</t>
  </si>
  <si>
    <t>396,40</t>
  </si>
  <si>
    <t>2.096,00</t>
  </si>
  <si>
    <t>2.060,10</t>
  </si>
  <si>
    <t>Grado en Ingeniería de Tecnologías y Servicios de Telecomunicación</t>
  </si>
  <si>
    <t>1.167,40</t>
  </si>
  <si>
    <t>1.131,50</t>
  </si>
  <si>
    <t>Grado en Tecnología Digital y Multimedia</t>
  </si>
  <si>
    <t>396,90</t>
  </si>
  <si>
    <t>Grado en Matemáticas</t>
  </si>
  <si>
    <t>213,40</t>
  </si>
  <si>
    <t>Grado en Ingeniería Física</t>
  </si>
  <si>
    <t>318,30</t>
  </si>
  <si>
    <t>Grado en Ingeniería Geomática y Topografía</t>
  </si>
  <si>
    <t>4.003,94</t>
  </si>
  <si>
    <t>2.919,60</t>
  </si>
  <si>
    <t>329,24</t>
  </si>
  <si>
    <t>Grado en Ingeniería Biomédica (Complementos Formación MUIng. Biomédica)</t>
  </si>
  <si>
    <t>Grado en Ingeniería en Tecnologías Industriales</t>
  </si>
  <si>
    <t>1.652,63</t>
  </si>
  <si>
    <t>1.156,68</t>
  </si>
  <si>
    <t>321,60</t>
  </si>
  <si>
    <t>174,35</t>
  </si>
  <si>
    <t>Grado en Ingeniería de Organización Industrial</t>
  </si>
  <si>
    <t>669,80</t>
  </si>
  <si>
    <t>533,00</t>
  </si>
  <si>
    <t>121,50</t>
  </si>
  <si>
    <t>15,30</t>
  </si>
  <si>
    <t>Grado en Ingeniería de la Energía</t>
  </si>
  <si>
    <t>549,20</t>
  </si>
  <si>
    <t>340,15</t>
  </si>
  <si>
    <t>145,50</t>
  </si>
  <si>
    <t>63,55</t>
  </si>
  <si>
    <t>Grado en Ingeniería Biomédica</t>
  </si>
  <si>
    <t>510,05</t>
  </si>
  <si>
    <t>445,25</t>
  </si>
  <si>
    <t>57,00</t>
  </si>
  <si>
    <t>7,80</t>
  </si>
  <si>
    <t>610,26</t>
  </si>
  <si>
    <t>432,52</t>
  </si>
  <si>
    <t>109,50</t>
  </si>
  <si>
    <t>68,24</t>
  </si>
  <si>
    <t>1.838,56</t>
  </si>
  <si>
    <t>1.451,08</t>
  </si>
  <si>
    <t>196,48</t>
  </si>
  <si>
    <t>Grado en Ciencias Ambientales</t>
  </si>
  <si>
    <t>324,75</t>
  </si>
  <si>
    <t>268,55</t>
  </si>
  <si>
    <t>36,80</t>
  </si>
  <si>
    <t>19,40</t>
  </si>
  <si>
    <t>Grado en Turismo</t>
  </si>
  <si>
    <t>397,10</t>
  </si>
  <si>
    <t>268,70</t>
  </si>
  <si>
    <t>67,00</t>
  </si>
  <si>
    <t>Grado en Comunicación Audiovisual</t>
  </si>
  <si>
    <t>379,40</t>
  </si>
  <si>
    <t>315,20</t>
  </si>
  <si>
    <t>27,50</t>
  </si>
  <si>
    <t>36,70</t>
  </si>
  <si>
    <t>Grado en Ingeniería de Sistemas de Telecomunicación, Sonido e Imagen</t>
  </si>
  <si>
    <t>329,09</t>
  </si>
  <si>
    <t>290,19</t>
  </si>
  <si>
    <t>6,70</t>
  </si>
  <si>
    <t>27,70</t>
  </si>
  <si>
    <t>Grado en Tecnologías Interactivas</t>
  </si>
  <si>
    <t>283,72</t>
  </si>
  <si>
    <t>222,79</t>
  </si>
  <si>
    <t>6,50</t>
  </si>
  <si>
    <t>54,43</t>
  </si>
  <si>
    <t>124,50</t>
  </si>
  <si>
    <t>85,65</t>
  </si>
  <si>
    <t>38,85</t>
  </si>
  <si>
    <t>1.486,30</t>
  </si>
  <si>
    <t>1.160,70</t>
  </si>
  <si>
    <t>Grado en Gestión y Administración Pública</t>
  </si>
  <si>
    <t>291,30</t>
  </si>
  <si>
    <t>278,30</t>
  </si>
  <si>
    <t>13,00</t>
  </si>
  <si>
    <t>1.195,00</t>
  </si>
  <si>
    <t>882,40</t>
  </si>
  <si>
    <t>201,70</t>
  </si>
  <si>
    <t>2.896,55</t>
  </si>
  <si>
    <t>2.680,53</t>
  </si>
  <si>
    <t>Grado en Bellas Artes</t>
  </si>
  <si>
    <t>1.789,55</t>
  </si>
  <si>
    <t>1.594,53</t>
  </si>
  <si>
    <t>Grado en Conservación y Restauración de Bienes Culturales</t>
  </si>
  <si>
    <t>138,00</t>
  </si>
  <si>
    <t>Grado en Diseño y Tecnologías Creativas</t>
  </si>
  <si>
    <t>568,00</t>
  </si>
  <si>
    <t>565,00</t>
  </si>
  <si>
    <t>3,00</t>
  </si>
  <si>
    <t>401,00</t>
  </si>
  <si>
    <t>395,00</t>
  </si>
  <si>
    <t>Idiomas Transversales</t>
  </si>
  <si>
    <t>355,50</t>
  </si>
  <si>
    <t>Titulación UPV</t>
  </si>
  <si>
    <t>EPSA</t>
  </si>
  <si>
    <t>ETSA</t>
  </si>
  <si>
    <t>ETSEE</t>
  </si>
  <si>
    <t>ALEMÀ</t>
  </si>
  <si>
    <t>CASTELLÀ</t>
  </si>
  <si>
    <t>FRANCÈS</t>
  </si>
  <si>
    <t>ANGLÈS</t>
  </si>
  <si>
    <t>ITALIÀ</t>
  </si>
  <si>
    <t>VALENCIÀ</t>
  </si>
  <si>
    <t>ETSEI</t>
  </si>
  <si>
    <t>ETSED</t>
  </si>
  <si>
    <t>OK</t>
  </si>
  <si>
    <t>NO</t>
  </si>
  <si>
    <t>ETSEGCT</t>
  </si>
  <si>
    <t>ETSEAMN</t>
  </si>
  <si>
    <t>ETSECCP</t>
  </si>
  <si>
    <t>FADE</t>
  </si>
  <si>
    <t>F BBAA</t>
  </si>
  <si>
    <t>ETSET</t>
  </si>
  <si>
    <t>ETSEInd</t>
  </si>
  <si>
    <t>EPSG</t>
  </si>
  <si>
    <t>E. POLITÈCNICA SUPERIOR D'ALCOI</t>
  </si>
  <si>
    <t>E.T.S. D'ARQUITECTURA</t>
  </si>
  <si>
    <t>E.T.S. D'ENG. D'EDIFICACIÓ</t>
  </si>
  <si>
    <t>E.T.S. D'ENG. DEL DISSENY</t>
  </si>
  <si>
    <t>E.T.S. D'ENG. INFORMÀTICA</t>
  </si>
  <si>
    <t>E.T.S.E. AGRONÒMICA I DEL MEDI NATURAL</t>
  </si>
  <si>
    <t>E.T.S.E. CAMINS, CANALS I PORTS</t>
  </si>
  <si>
    <t>E.T.S.E. DE TELECOMUNICACIÓ</t>
  </si>
  <si>
    <t>E.T.S.E. GEODESICA, CARTOGRAFICA Y TOP.</t>
  </si>
  <si>
    <t>E.T.S.E. INDUSTRIALS</t>
  </si>
  <si>
    <t>E. POLITÈCNICA SUPERIOR DE GANDIA</t>
  </si>
  <si>
    <t>FACULTAT DE BELLES ARTS</t>
  </si>
  <si>
    <t>FACULTAT D'ADMINISTRACIÓ I DIRECCIÓ D'EMPRESAS</t>
  </si>
  <si>
    <t>3.195,40</t>
  </si>
  <si>
    <t>2.852,75</t>
  </si>
  <si>
    <t>4.623,27</t>
  </si>
  <si>
    <t>3.584,23</t>
  </si>
  <si>
    <t>447,66</t>
  </si>
  <si>
    <t>591,38</t>
  </si>
  <si>
    <t>906,97</t>
  </si>
  <si>
    <t>852,72</t>
  </si>
  <si>
    <t>4.728,09</t>
  </si>
  <si>
    <t>4.009,65</t>
  </si>
  <si>
    <t>549,25</t>
  </si>
  <si>
    <t>3.201,98</t>
  </si>
  <si>
    <t>2.583,03</t>
  </si>
  <si>
    <t>363,35</t>
  </si>
  <si>
    <t>2.826,31</t>
  </si>
  <si>
    <t>2.507,57</t>
  </si>
  <si>
    <t>179,36</t>
  </si>
  <si>
    <t>1.782,01</t>
  </si>
  <si>
    <t>1.715,11</t>
  </si>
  <si>
    <t>66,90</t>
  </si>
  <si>
    <t>2.316,30</t>
  </si>
  <si>
    <t>2.219,80</t>
  </si>
  <si>
    <t>96,50</t>
  </si>
  <si>
    <t>537,68</t>
  </si>
  <si>
    <t>530,13</t>
  </si>
  <si>
    <t>6.025,01</t>
  </si>
  <si>
    <t>4.633,24</t>
  </si>
  <si>
    <t>997,40</t>
  </si>
  <si>
    <t>394,37</t>
  </si>
  <si>
    <t>2.210,21</t>
  </si>
  <si>
    <t>1.783,73</t>
  </si>
  <si>
    <t>175,60</t>
  </si>
  <si>
    <t>204,38</t>
  </si>
  <si>
    <t>1.689,70</t>
  </si>
  <si>
    <t>1.305,60</t>
  </si>
  <si>
    <t>273,20</t>
  </si>
  <si>
    <t>3.112,55</t>
  </si>
  <si>
    <t>2.896,53</t>
  </si>
  <si>
    <t>39.798,77</t>
  </si>
  <si>
    <t>33.671,38</t>
  </si>
  <si>
    <t>178,50</t>
  </si>
  <si>
    <t>3.412,85</t>
  </si>
  <si>
    <t>2.318,54</t>
  </si>
  <si>
    <t>2.- Asignación Docente del Profesorado Activo por asignatura y grupo- Créditos por idioma. Totes les titulacions</t>
  </si>
  <si>
    <t>UNIDAD DE MÁSTERES UNIVERSITARIOS</t>
  </si>
  <si>
    <t>Agrònoms</t>
  </si>
  <si>
    <t>ETS Arquit</t>
  </si>
  <si>
    <t>Camins</t>
  </si>
  <si>
    <t>Industr.</t>
  </si>
  <si>
    <t>ETSDisseny</t>
  </si>
  <si>
    <t>Geodèsia</t>
  </si>
  <si>
    <t>Gest.Edif.</t>
  </si>
  <si>
    <t>EPS Alcoi</t>
  </si>
  <si>
    <t>Fac. BBAA</t>
  </si>
  <si>
    <t>Fac. ADE</t>
  </si>
  <si>
    <t>EPS Gandia</t>
  </si>
  <si>
    <t>ETSINF</t>
  </si>
  <si>
    <t>ETS Teleco</t>
  </si>
  <si>
    <t>Universit.</t>
  </si>
  <si>
    <t>Uni.Màster</t>
  </si>
  <si>
    <t>TOTALS</t>
  </si>
  <si>
    <t>ETSEADI</t>
  </si>
  <si>
    <t>ETSEInf</t>
  </si>
  <si>
    <t>ETSCCP</t>
  </si>
  <si>
    <t>ETSGCT</t>
  </si>
  <si>
    <t>F. BBAA</t>
  </si>
  <si>
    <t>F. 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</si>
</sst>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0"/>
      <color rgb="FF000000"/>
      <name val="Arial"/>
    </font>
    <font>
      <sz val="7"/>
      <color rgb="FF000000"/>
      <name val="Verdana"/>
      <family val="2"/>
    </font>
    <font>
      <sz val="7"/>
      <color rgb="FF010000"/>
      <name val="Verdana"/>
      <family val="2"/>
    </font>
    <font>
      <sz val="7"/>
      <color rgb="FFFFFFFF"/>
      <name val="Verdana"/>
      <family val="2"/>
    </font>
    <font>
      <b/>
      <sz val="7"/>
      <color rgb="FF010000"/>
      <name val="Verdan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18"/>
      <color rgb="FF000000"/>
      <name val="Tahoma"/>
      <family val="2"/>
    </font>
    <font>
      <sz val="10"/>
      <color rgb="FF000000"/>
      <name val="Arial"/>
    </font>
    <font>
      <sz val="18"/>
      <color rgb="FF000000"/>
      <name val="Tahoma"/>
    </font>
    <font>
      <b/>
      <sz val="8"/>
      <color rgb="FF000000"/>
      <name val="Tahoma"/>
    </font>
    <font>
      <sz val="8"/>
      <color rgb="FF000000"/>
      <name val="Tahoma"/>
    </font>
    <font>
      <b/>
      <sz val="7"/>
      <color rgb="FF010000"/>
      <name val="Verdana"/>
    </font>
    <font>
      <sz val="7"/>
      <color rgb="FF000000"/>
      <name val="Verdana"/>
    </font>
    <font>
      <sz val="7"/>
      <color rgb="FF010000"/>
      <name val="Verdana"/>
    </font>
    <font>
      <sz val="7"/>
      <color rgb="FFFFFFFF"/>
      <name val="Verdana"/>
    </font>
    <font>
      <sz val="11"/>
      <color rgb="FF9C0006"/>
      <name val="Aptos Narrow"/>
      <family val="2"/>
      <scheme val="minor"/>
    </font>
    <font>
      <b/>
      <sz val="7"/>
      <color rgb="FF000000"/>
      <name val="Verdana"/>
      <family val="2"/>
    </font>
    <font>
      <b/>
      <sz val="12"/>
      <color rgb="FF000000"/>
      <name val="Arial"/>
      <family val="2"/>
    </font>
    <font>
      <sz val="9"/>
      <color rgb="FF9C0006"/>
      <name val="Aptos Narrow"/>
      <family val="2"/>
      <scheme val="minor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DFDFD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1"/>
    <xf numFmtId="9" fontId="8" fillId="0" borderId="0" applyFont="0" applyFill="0" applyBorder="0" applyAlignment="0" applyProtection="0"/>
    <xf numFmtId="0" fontId="16" fillId="5" borderId="0" applyNumberFormat="0" applyBorder="0" applyAlignment="0" applyProtection="0"/>
  </cellStyleXfs>
  <cellXfs count="82">
    <xf numFmtId="0" fontId="0" fillId="0" borderId="0" xfId="0"/>
    <xf numFmtId="0" fontId="7" fillId="0" borderId="0" xfId="0" applyFont="1" applyAlignment="1">
      <alignment vertical="top"/>
    </xf>
    <xf numFmtId="0" fontId="4" fillId="4" borderId="2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vertical="center"/>
    </xf>
    <xf numFmtId="10" fontId="1" fillId="2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10" fontId="1" fillId="3" borderId="1" xfId="0" applyNumberFormat="1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10" fontId="1" fillId="4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10" fontId="1" fillId="2" borderId="5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10" fontId="1" fillId="3" borderId="7" xfId="0" applyNumberFormat="1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right" vertical="center"/>
    </xf>
    <xf numFmtId="10" fontId="1" fillId="4" borderId="7" xfId="0" applyNumberFormat="1" applyFont="1" applyFill="1" applyBorder="1" applyAlignment="1">
      <alignment horizontal="right" vertical="center"/>
    </xf>
    <xf numFmtId="0" fontId="1" fillId="4" borderId="8" xfId="0" applyFont="1" applyFill="1" applyBorder="1" applyAlignment="1">
      <alignment horizontal="right" vertical="center"/>
    </xf>
    <xf numFmtId="10" fontId="1" fillId="4" borderId="9" xfId="0" applyNumberFormat="1" applyFont="1" applyFill="1" applyBorder="1" applyAlignment="1">
      <alignment horizontal="right" vertical="center"/>
    </xf>
    <xf numFmtId="0" fontId="9" fillId="0" borderId="1" xfId="1" applyFont="1" applyAlignment="1">
      <alignment vertical="top"/>
    </xf>
    <xf numFmtId="0" fontId="8" fillId="0" borderId="1" xfId="1"/>
    <xf numFmtId="0" fontId="12" fillId="4" borderId="1" xfId="1" applyFont="1" applyFill="1" applyAlignment="1">
      <alignment horizontal="left" vertical="center" wrapText="1"/>
    </xf>
    <xf numFmtId="0" fontId="12" fillId="4" borderId="2" xfId="1" applyFont="1" applyFill="1" applyBorder="1" applyAlignment="1">
      <alignment horizontal="right" vertical="center"/>
    </xf>
    <xf numFmtId="0" fontId="12" fillId="4" borderId="3" xfId="1" applyFont="1" applyFill="1" applyBorder="1" applyAlignment="1">
      <alignment horizontal="right" wrapText="1"/>
    </xf>
    <xf numFmtId="0" fontId="12" fillId="2" borderId="1" xfId="1" applyFont="1" applyFill="1" applyAlignment="1">
      <alignment horizontal="left" vertical="center"/>
    </xf>
    <xf numFmtId="4" fontId="13" fillId="2" borderId="1" xfId="1" applyNumberFormat="1" applyFont="1" applyFill="1" applyAlignment="1">
      <alignment horizontal="right" vertical="center"/>
    </xf>
    <xf numFmtId="10" fontId="13" fillId="2" borderId="1" xfId="1" applyNumberFormat="1" applyFont="1" applyFill="1" applyAlignment="1">
      <alignment horizontal="right" vertical="center"/>
    </xf>
    <xf numFmtId="0" fontId="14" fillId="3" borderId="1" xfId="1" applyFont="1" applyFill="1" applyAlignment="1">
      <alignment horizontal="left" vertical="center" wrapText="1"/>
    </xf>
    <xf numFmtId="0" fontId="14" fillId="4" borderId="1" xfId="1" applyFont="1" applyFill="1" applyAlignment="1">
      <alignment horizontal="left" vertical="center" wrapText="1"/>
    </xf>
    <xf numFmtId="4" fontId="13" fillId="4" borderId="1" xfId="1" applyNumberFormat="1" applyFont="1" applyFill="1" applyAlignment="1">
      <alignment horizontal="right" vertical="center"/>
    </xf>
    <xf numFmtId="10" fontId="13" fillId="4" borderId="1" xfId="1" applyNumberFormat="1" applyFont="1" applyFill="1" applyAlignment="1">
      <alignment horizontal="right" vertical="center"/>
    </xf>
    <xf numFmtId="4" fontId="13" fillId="3" borderId="1" xfId="1" applyNumberFormat="1" applyFont="1" applyFill="1" applyAlignment="1">
      <alignment horizontal="right" vertical="center"/>
    </xf>
    <xf numFmtId="10" fontId="13" fillId="3" borderId="1" xfId="1" applyNumberFormat="1" applyFont="1" applyFill="1" applyAlignment="1">
      <alignment horizontal="right" vertical="center"/>
    </xf>
    <xf numFmtId="0" fontId="15" fillId="4" borderId="2" xfId="1" applyFont="1" applyFill="1" applyBorder="1" applyAlignment="1">
      <alignment horizontal="center"/>
    </xf>
    <xf numFmtId="0" fontId="12" fillId="2" borderId="1" xfId="1" applyFont="1" applyFill="1" applyAlignment="1">
      <alignment vertical="center"/>
    </xf>
    <xf numFmtId="10" fontId="17" fillId="3" borderId="1" xfId="1" applyNumberFormat="1" applyFont="1" applyFill="1" applyAlignment="1">
      <alignment horizontal="right" vertical="center"/>
    </xf>
    <xf numFmtId="0" fontId="2" fillId="4" borderId="3" xfId="1" applyFont="1" applyFill="1" applyBorder="1" applyAlignment="1">
      <alignment horizontal="center" wrapText="1"/>
    </xf>
    <xf numFmtId="0" fontId="2" fillId="3" borderId="1" xfId="1" applyFont="1" applyFill="1" applyAlignment="1">
      <alignment horizontal="left" vertical="center" wrapText="1"/>
    </xf>
    <xf numFmtId="10" fontId="17" fillId="2" borderId="1" xfId="1" applyNumberFormat="1" applyFont="1" applyFill="1" applyAlignment="1">
      <alignment horizontal="right" vertical="center"/>
    </xf>
    <xf numFmtId="164" fontId="20" fillId="0" borderId="1" xfId="2" applyNumberFormat="1" applyFont="1" applyBorder="1"/>
    <xf numFmtId="164" fontId="8" fillId="0" borderId="1" xfId="1" applyNumberFormat="1"/>
    <xf numFmtId="4" fontId="13" fillId="2" borderId="1" xfId="0" applyNumberFormat="1" applyFont="1" applyFill="1" applyBorder="1" applyAlignment="1">
      <alignment horizontal="right" vertical="center"/>
    </xf>
    <xf numFmtId="4" fontId="13" fillId="3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13" fillId="4" borderId="1" xfId="1" applyFont="1" applyFill="1" applyAlignment="1">
      <alignment horizontal="right" vertical="center"/>
    </xf>
    <xf numFmtId="0" fontId="13" fillId="3" borderId="1" xfId="1" applyFont="1" applyFill="1" applyAlignment="1">
      <alignment horizontal="right" vertical="center"/>
    </xf>
    <xf numFmtId="0" fontId="13" fillId="2" borderId="1" xfId="1" applyFont="1" applyFill="1" applyAlignment="1">
      <alignment horizontal="right" vertical="center"/>
    </xf>
    <xf numFmtId="164" fontId="2" fillId="4" borderId="3" xfId="1" applyNumberFormat="1" applyFont="1" applyFill="1" applyBorder="1" applyAlignment="1">
      <alignment horizontal="center" wrapText="1"/>
    </xf>
    <xf numFmtId="164" fontId="13" fillId="2" borderId="1" xfId="1" applyNumberFormat="1" applyFont="1" applyFill="1" applyAlignment="1">
      <alignment horizontal="right" vertical="center"/>
    </xf>
    <xf numFmtId="164" fontId="17" fillId="3" borderId="1" xfId="1" applyNumberFormat="1" applyFont="1" applyFill="1" applyAlignment="1">
      <alignment horizontal="right" vertical="center"/>
    </xf>
    <xf numFmtId="164" fontId="17" fillId="4" borderId="1" xfId="1" applyNumberFormat="1" applyFont="1" applyFill="1" applyAlignment="1">
      <alignment horizontal="right" vertical="center"/>
    </xf>
    <xf numFmtId="164" fontId="13" fillId="3" borderId="1" xfId="1" applyNumberFormat="1" applyFont="1" applyFill="1" applyAlignment="1">
      <alignment horizontal="right" vertical="center"/>
    </xf>
    <xf numFmtId="164" fontId="13" fillId="4" borderId="1" xfId="1" applyNumberFormat="1" applyFont="1" applyFill="1" applyAlignment="1">
      <alignment horizontal="right" vertical="center"/>
    </xf>
    <xf numFmtId="164" fontId="0" fillId="0" borderId="0" xfId="0" applyNumberFormat="1"/>
    <xf numFmtId="164" fontId="0" fillId="0" borderId="0" xfId="2" applyNumberFormat="1" applyFont="1"/>
    <xf numFmtId="0" fontId="16" fillId="5" borderId="0" xfId="3"/>
    <xf numFmtId="164" fontId="16" fillId="5" borderId="0" xfId="3" applyNumberFormat="1"/>
    <xf numFmtId="10" fontId="16" fillId="5" borderId="0" xfId="3" applyNumberFormat="1"/>
    <xf numFmtId="0" fontId="2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14" fillId="4" borderId="1" xfId="1" applyFont="1" applyFill="1" applyAlignment="1">
      <alignment horizontal="left" vertical="center" wrapText="1"/>
    </xf>
    <xf numFmtId="0" fontId="10" fillId="0" borderId="1" xfId="1" applyFont="1" applyAlignment="1">
      <alignment vertical="top" wrapText="1"/>
    </xf>
    <xf numFmtId="0" fontId="11" fillId="0" borderId="1" xfId="1" applyFont="1" applyAlignment="1">
      <alignment vertical="top" wrapText="1"/>
    </xf>
    <xf numFmtId="0" fontId="12" fillId="4" borderId="1" xfId="1" applyFont="1" applyFill="1" applyAlignment="1">
      <alignment horizontal="left" vertical="center" wrapText="1"/>
    </xf>
    <xf numFmtId="0" fontId="12" fillId="4" borderId="1" xfId="1" applyFont="1" applyFill="1" applyAlignment="1">
      <alignment horizontal="right" vertical="center" wrapText="1"/>
    </xf>
    <xf numFmtId="0" fontId="12" fillId="2" borderId="1" xfId="1" applyFont="1" applyFill="1" applyAlignment="1">
      <alignment horizontal="left" vertical="center"/>
    </xf>
    <xf numFmtId="0" fontId="14" fillId="3" borderId="1" xfId="1" applyFont="1" applyFill="1" applyAlignment="1">
      <alignment horizontal="left" vertical="center" wrapText="1"/>
    </xf>
    <xf numFmtId="0" fontId="12" fillId="3" borderId="1" xfId="1" applyFont="1" applyFill="1" applyAlignment="1">
      <alignment horizontal="right" vertical="center" wrapText="1"/>
    </xf>
    <xf numFmtId="0" fontId="2" fillId="4" borderId="1" xfId="1" applyFont="1" applyFill="1" applyAlignment="1">
      <alignment horizontal="left" vertical="center" wrapText="1"/>
    </xf>
    <xf numFmtId="0" fontId="2" fillId="3" borderId="1" xfId="1" applyFont="1" applyFill="1" applyAlignment="1">
      <alignment horizontal="left" vertical="center" wrapText="1"/>
    </xf>
    <xf numFmtId="0" fontId="14" fillId="4" borderId="1" xfId="1" applyFont="1" applyFill="1" applyAlignment="1">
      <alignment horizontal="center" vertical="center" wrapText="1"/>
    </xf>
    <xf numFmtId="0" fontId="18" fillId="0" borderId="1" xfId="1" applyFont="1" applyAlignment="1">
      <alignment horizontal="center" vertical="center"/>
    </xf>
    <xf numFmtId="0" fontId="19" fillId="5" borderId="1" xfId="3" applyFont="1" applyBorder="1" applyAlignment="1">
      <alignment horizontal="left" vertical="center" wrapText="1"/>
    </xf>
  </cellXfs>
  <cellStyles count="4">
    <cellStyle name="Incorrecto" xfId="3" builtinId="27"/>
    <cellStyle name="Normal" xfId="0" builtinId="0"/>
    <cellStyle name="Normal 2" xfId="1" xr:uid="{70460780-8E5C-4374-8229-2728287E410B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b="1"/>
              <a:t>Oferta UPV</a:t>
            </a:r>
          </a:p>
        </c:rich>
      </c:tx>
      <c:layout>
        <c:manualLayout>
          <c:xMode val="edge"/>
          <c:yMode val="edge"/>
          <c:x val="0.62096912981891517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1347965056843674"/>
          <c:y val="0.20170676582093905"/>
          <c:w val="0.59172174033275138"/>
          <c:h val="0.586585374744823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1C-4DB8-A6D7-80D42A9D80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1C-4DB8-A6D7-80D42A9D80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1C-4DB8-A6D7-80D42A9D80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1C-4DB8-A6D7-80D42A9D80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1C-4DB8-A6D7-80D42A9D80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1C-4DB8-A6D7-80D42A9D80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'Oferta idioma per ERT'!$F$6:$K$6</c:f>
              <c:strCache>
                <c:ptCount val="6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ITALIÀ</c:v>
                </c:pt>
                <c:pt idx="5">
                  <c:v>VALENCIÀ</c:v>
                </c:pt>
              </c:strCache>
            </c:strRef>
          </c:cat>
          <c:val>
            <c:numRef>
              <c:f>'Oferta idioma per ERT'!$F$24:$K$24</c:f>
              <c:numCache>
                <c:formatCode>0.00%</c:formatCode>
                <c:ptCount val="6"/>
                <c:pt idx="0">
                  <c:v>4.6735112668054822E-3</c:v>
                </c:pt>
                <c:pt idx="1">
                  <c:v>0.84604071934886427</c:v>
                </c:pt>
                <c:pt idx="2">
                  <c:v>4.4850632318536483E-3</c:v>
                </c:pt>
                <c:pt idx="3">
                  <c:v>8.5752650144715531E-2</c:v>
                </c:pt>
                <c:pt idx="4">
                  <c:v>7.9148174679770258E-4</c:v>
                </c:pt>
                <c:pt idx="5">
                  <c:v>5.8256574260963347E-2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6-46FB-9DE7-67133314C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(desglose)'!$A$35:$C$35</c:f>
              <c:strCache>
                <c:ptCount val="1"/>
                <c:pt idx="0">
                  <c:v>E.T.S.E. CAMINS, CANALS I PORTS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6-4B19-927C-C1069798D7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6-4B19-927C-C1069798D7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C6-4B19-927C-C1069798D7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C6-4B19-927C-C1069798D7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C6-4B19-927C-C1069798D7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'Per centre (desglose)'!$F$36:$F$37</c:f>
              <c:numCache>
                <c:formatCode>0.0%</c:formatCode>
                <c:ptCount val="2"/>
                <c:pt idx="0">
                  <c:v>0.96245812313062207</c:v>
                </c:pt>
                <c:pt idx="1">
                  <c:v>3.7541876869377842E-2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C6-4B19-927C-C1069798D7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(desglose)'!$A$38:$C$38</c:f>
              <c:strCache>
                <c:ptCount val="1"/>
                <c:pt idx="0">
                  <c:v>E.T.S.E. DE TELECOMUNICACIÓ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F2-4BA3-BEBE-6AAD27BE50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F2-4BA3-BEBE-6AAD27BE50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F2-4BA3-BEBE-6AAD27BE50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F2-4BA3-BEBE-6AAD27BE50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F2-4BA3-BEBE-6AAD27BE50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'Per centre (desglose)'!$F$39:$F$40</c:f>
              <c:numCache>
                <c:formatCode>0.0%</c:formatCode>
                <c:ptCount val="2"/>
                <c:pt idx="0">
                  <c:v>0.95833872987091484</c:v>
                </c:pt>
                <c:pt idx="1">
                  <c:v>4.1661270129085173E-2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F2-4BA3-BEBE-6AAD27BE50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(desglose)'!$A$41:$C$41</c:f>
              <c:strCache>
                <c:ptCount val="1"/>
                <c:pt idx="0">
                  <c:v>E.T.S.E. GEODESICA, CARTOGRAFICA Y TOP.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E6-48B7-9C41-4C09451294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E6-48B7-9C41-4C09451294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E6-48B7-9C41-4C09451294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E6-48B7-9C41-4C09451294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2E6-48B7-9C41-4C09451294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(desglose)'!$B$20:$C$21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f>'Per centre (desglose)'!$F$42:$F$43</c:f>
              <c:numCache>
                <c:formatCode>0.0%</c:formatCode>
                <c:ptCount val="2"/>
                <c:pt idx="0">
                  <c:v>0.9859581907454249</c:v>
                </c:pt>
                <c:pt idx="1">
                  <c:v>1.4041809254575212E-2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E6-48B7-9C41-4C09451294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(desglose)'!$A$48:$C$48</c:f>
              <c:strCache>
                <c:ptCount val="1"/>
                <c:pt idx="0">
                  <c:v>E. POLITÈCNICA SUPERIOR DE GANDIA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18-4B74-BF2C-6A1D8D4337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18-4B74-BF2C-6A1D8D4337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18-4B74-BF2C-6A1D8D4337A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18-4B74-BF2C-6A1D8D4337A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18-4B74-BF2C-6A1D8D4337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(desglose)'!$B$10:$C$14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f>'Per centre (desglose)'!$F$49:$F$53</c:f>
              <c:numCache>
                <c:formatCode>0.0%</c:formatCode>
                <c:ptCount val="5"/>
                <c:pt idx="0">
                  <c:v>1.289470231335484E-2</c:v>
                </c:pt>
                <c:pt idx="1">
                  <c:v>0.80704095990878699</c:v>
                </c:pt>
                <c:pt idx="2">
                  <c:v>8.1440225136977934E-3</c:v>
                </c:pt>
                <c:pt idx="3">
                  <c:v>7.9449464078074031E-2</c:v>
                </c:pt>
                <c:pt idx="4">
                  <c:v>9.2470851186086389E-2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18-4B74-BF2C-6A1D8D4337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(desglose)'!$A$41:$C$41</c:f>
              <c:strCache>
                <c:ptCount val="1"/>
                <c:pt idx="0">
                  <c:v>E.T.S.E. GEODESICA, CARTOGRAFICA Y TOP.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BC-4629-BC97-14EDB9AC07D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BC-4629-BC97-14EDB9AC07D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BC-4629-BC97-14EDB9AC07D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BC-4629-BC97-14EDB9AC07D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BC-4629-BC97-14EDB9AC07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(desglose)'!$F$45:$F$47</c:f>
              <c:numCache>
                <c:formatCode>0.0%</c:formatCode>
                <c:ptCount val="3"/>
                <c:pt idx="0">
                  <c:v>0.76900121327599447</c:v>
                </c:pt>
                <c:pt idx="1">
                  <c:v>0.16554329370407683</c:v>
                </c:pt>
                <c:pt idx="2">
                  <c:v>6.545549301992859E-2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BC-4629-BC97-14EDB9AC07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(desglose)'!$A$54:$C$54</c:f>
              <c:strCache>
                <c:ptCount val="1"/>
                <c:pt idx="0">
                  <c:v>FACULTAT D'ADMINISTRACIÓ I DIRECCIÓ D'EMPRESAS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29-4699-9461-4C05E14A7E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29-4699-9461-4C05E14A7E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29-4699-9461-4C05E14A7E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29-4699-9461-4C05E14A7E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C29-4699-9461-4C05E14A7E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(desglose)'!$F$55:$F$57</c:f>
              <c:numCache>
                <c:formatCode>0.0%</c:formatCode>
                <c:ptCount val="3"/>
                <c:pt idx="0">
                  <c:v>0.77268154110197074</c:v>
                </c:pt>
                <c:pt idx="1">
                  <c:v>0.16168550630289399</c:v>
                </c:pt>
                <c:pt idx="2">
                  <c:v>6.5632952595135227E-2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29-4699-9461-4C05E14A7E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(desglose)'!$A$58:$C$58</c:f>
              <c:strCache>
                <c:ptCount val="1"/>
                <c:pt idx="0">
                  <c:v>FACULTAT DE BELLES ARTS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C4-4AA0-AFC1-21C81565CC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C4-4AA0-AFC1-21C81565CC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C4-4AA0-AFC1-21C81565CC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C4-4AA0-AFC1-21C81565CC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C4-4AA0-AFC1-21C81565CC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(desglose)'!$F$59:$F$61</c:f>
              <c:numCache>
                <c:formatCode>0.0%</c:formatCode>
                <c:ptCount val="3"/>
                <c:pt idx="0">
                  <c:v>0.93059709884178565</c:v>
                </c:pt>
                <c:pt idx="1">
                  <c:v>1.6867198920499267E-2</c:v>
                </c:pt>
                <c:pt idx="2">
                  <c:v>5.253570223771506E-2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C4-4AA0-AFC1-21C81565CCD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en Disseny Industrial i Des. de Productes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grau'!$C$10:$D$10</c:f>
              <c:strCache>
                <c:ptCount val="2"/>
                <c:pt idx="0">
                  <c:v>Grado en Ingeniería en Diseño Industrial y Desarrollo de Productos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5-46E3-ACAD-AB4C15AC57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5-46E3-ACAD-AB4C15AC57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5-46E3-ACAD-AB4C15AC57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5-46E3-ACAD-AB4C15AC57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F5-46E3-ACAD-AB4C15AC57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F5-46E3-ACAD-AB4C15AC5728}"/>
                </c:ext>
              </c:extLst>
            </c:dLbl>
            <c:dLbl>
              <c:idx val="1"/>
              <c:layout>
                <c:manualLayout>
                  <c:x val="0.15600251843665985"/>
                  <c:y val="-0.1045892584322482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F5-46E3-ACAD-AB4C15AC57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F5-46E3-ACAD-AB4C15AC572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F5-46E3-ACAD-AB4C15AC57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grau'!$M$7:$P$7,'Per grau'!$R$7)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grau'!$M$10:$R$10</c15:sqref>
                  </c15:fullRef>
                </c:ext>
              </c:extLst>
              <c:f>('Per grau'!$M$10:$P$10,'Per grau'!$R$10)</c:f>
              <c:numCache>
                <c:formatCode>0.0%</c:formatCode>
                <c:ptCount val="5"/>
                <c:pt idx="0">
                  <c:v>1.3015184381778741E-2</c:v>
                </c:pt>
                <c:pt idx="1">
                  <c:v>0.93101952277657263</c:v>
                </c:pt>
                <c:pt idx="2">
                  <c:v>1.3015184381778741E-2</c:v>
                </c:pt>
                <c:pt idx="3">
                  <c:v>1.9739696312364424E-2</c:v>
                </c:pt>
                <c:pt idx="4">
                  <c:v>2.3210412147505421E-2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41F5-46E3-ACAD-AB4C15AC57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Informàtica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grau'!$C$11:$D$11</c:f>
              <c:strCache>
                <c:ptCount val="2"/>
                <c:pt idx="0">
                  <c:v>Grado en Ingeniería Informática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23-48E8-9036-8749612314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23-48E8-9036-8749612314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23-48E8-9036-8749612314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23-48E8-9036-8749612314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723-48E8-9036-8749612314A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23-48E8-9036-8749612314AF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23-48E8-9036-8749612314A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23-48E8-9036-8749612314A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23-48E8-9036-8749612314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grau'!$M$7:$P$7,'Per grau'!$R$7)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grau'!$M$11:$R$11</c15:sqref>
                  </c15:fullRef>
                </c:ext>
              </c:extLst>
              <c:f>('Per grau'!$M$11:$P$11,'Per grau'!$R$11)</c:f>
              <c:numCache>
                <c:formatCode>0.0%</c:formatCode>
                <c:ptCount val="5"/>
                <c:pt idx="0">
                  <c:v>9.8684210526315784E-3</c:v>
                </c:pt>
                <c:pt idx="1">
                  <c:v>0.8125</c:v>
                </c:pt>
                <c:pt idx="2">
                  <c:v>9.8684210526315784E-3</c:v>
                </c:pt>
                <c:pt idx="3">
                  <c:v>0.11513157894736842</c:v>
                </c:pt>
                <c:pt idx="4">
                  <c:v>5.2631578947368418E-2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C723-48E8-9036-8749612314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Administració i Direcció d'Empreses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grau'!$C$12:$D$12</c:f>
              <c:strCache>
                <c:ptCount val="2"/>
                <c:pt idx="0">
                  <c:v>Grado en Administración y Dirección de Empresas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F2-41B9-8E4E-55769C1F46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F2-41B9-8E4E-55769C1F46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FF2-41B9-8E4E-55769C1F46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FF2-41B9-8E4E-55769C1F46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FF2-41B9-8E4E-55769C1F46A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F2-41B9-8E4E-55769C1F46A4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F2-41B9-8E4E-55769C1F46A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F2-41B9-8E4E-55769C1F46A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F2-41B9-8E4E-55769C1F46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grau'!$M$7:$P$7,'Per grau'!$R$7)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grau'!$M$12:$R$12</c15:sqref>
                  </c15:fullRef>
                </c:ext>
              </c:extLst>
              <c:f>('Per grau'!$M$12:$P$12,'Per grau'!$R$12)</c:f>
              <c:numCache>
                <c:formatCode>0.0%</c:formatCode>
                <c:ptCount val="5"/>
                <c:pt idx="0">
                  <c:v>1.059945824991167E-2</c:v>
                </c:pt>
                <c:pt idx="1">
                  <c:v>0.83841714756801311</c:v>
                </c:pt>
                <c:pt idx="2">
                  <c:v>1.059945824991167E-2</c:v>
                </c:pt>
                <c:pt idx="3">
                  <c:v>8.2675774349311032E-2</c:v>
                </c:pt>
                <c:pt idx="4">
                  <c:v>5.7708161582852434E-2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0FF2-41B9-8E4E-55769C1F46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Percentatge</a:t>
            </a:r>
            <a:r>
              <a:rPr lang="en-US" sz="1100" baseline="0"/>
              <a:t> d'oferta, segons l'idioma de docència</a:t>
            </a:r>
          </a:p>
          <a:p>
            <a:pPr>
              <a:defRPr sz="1050"/>
            </a:pPr>
            <a:r>
              <a:rPr lang="en-US" sz="1050" baseline="0"/>
              <a:t>(total UPV del curs 24-25)</a:t>
            </a:r>
            <a:endParaRPr lang="en-US" sz="105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'[1]Oferta idioma graus per ERT'!$B$25:$D$25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'[1]Oferta idioma graus per ERT'!$F$7:$K$7</c:f>
              <c:strCache>
                <c:ptCount val="6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ITALIÀ</c:v>
                </c:pt>
                <c:pt idx="5">
                  <c:v>VALENCIÀ</c:v>
                </c:pt>
              </c:strCache>
            </c:strRef>
          </c:cat>
          <c:val>
            <c:numRef>
              <c:f>'Oferta idioma per ERT'!$F$24:$K$24</c:f>
              <c:numCache>
                <c:formatCode>0.00%</c:formatCode>
                <c:ptCount val="6"/>
                <c:pt idx="0">
                  <c:v>4.6735112668054822E-3</c:v>
                </c:pt>
                <c:pt idx="1">
                  <c:v>0.84604071934886427</c:v>
                </c:pt>
                <c:pt idx="2">
                  <c:v>4.4850632318536483E-3</c:v>
                </c:pt>
                <c:pt idx="3">
                  <c:v>8.5752650144715531E-2</c:v>
                </c:pt>
                <c:pt idx="4">
                  <c:v>7.9148174679770258E-4</c:v>
                </c:pt>
                <c:pt idx="5">
                  <c:v>5.8256574260963347E-2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3-402B-9976-484203F444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328111"/>
        <c:axId val="1591328591"/>
      </c:barChart>
      <c:catAx>
        <c:axId val="159132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91328591"/>
        <c:crosses val="autoZero"/>
        <c:auto val="1"/>
        <c:lblAlgn val="ctr"/>
        <c:lblOffset val="100"/>
        <c:noMultiLvlLbl val="0"/>
      </c:catAx>
      <c:valAx>
        <c:axId val="15913285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591328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Elèctrica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grau'!$C$13:$D$13</c:f>
              <c:strCache>
                <c:ptCount val="2"/>
                <c:pt idx="0">
                  <c:v>Grado en Ingeniería Eléctrica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AF-4B96-843E-2A89434FEA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AF-4B96-843E-2A89434FEA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AF-4B96-843E-2A89434FEA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AF-4B96-843E-2A89434FEA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AF-4B96-843E-2A89434FEA8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AF-4B96-843E-2A89434FEA8D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F-4B96-843E-2A89434FEA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AF-4B96-843E-2A89434FEA8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AF-4B96-843E-2A89434FEA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grau'!$M$7:$P$7,'Per grau'!$R$7)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grau'!$M$13:$R$13</c15:sqref>
                  </c15:fullRef>
                </c:ext>
              </c:extLst>
              <c:f>('Per grau'!$M$13:$P$13,'Per grau'!$R$13)</c:f>
              <c:numCache>
                <c:formatCode>0.0%</c:formatCode>
                <c:ptCount val="5"/>
                <c:pt idx="0">
                  <c:v>1.9662461084712438E-2</c:v>
                </c:pt>
                <c:pt idx="1">
                  <c:v>0.88989021792561041</c:v>
                </c:pt>
                <c:pt idx="2">
                  <c:v>1.9662461084712438E-2</c:v>
                </c:pt>
                <c:pt idx="3">
                  <c:v>1.0158938227101427E-2</c:v>
                </c:pt>
                <c:pt idx="4">
                  <c:v>6.0625921677863348E-2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42AF-4B96-843E-2A89434FEA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Mecànica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grau'!$C$14:$D$14</c:f>
              <c:strCache>
                <c:ptCount val="2"/>
                <c:pt idx="0">
                  <c:v>Grado en Ingeniería Mecánica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D06-461C-BB99-48D35C8B3A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06-461C-BB99-48D35C8B3A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D06-461C-BB99-48D35C8B3A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D06-461C-BB99-48D35C8B3A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D06-461C-BB99-48D35C8B3A1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06-461C-BB99-48D35C8B3A18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06-461C-BB99-48D35C8B3A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06-461C-BB99-48D35C8B3A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06-461C-BB99-48D35C8B3A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grau'!$M$7:$P$7,'Per grau'!$R$7)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grau'!$M$14:$R$14</c15:sqref>
                  </c15:fullRef>
                </c:ext>
              </c:extLst>
              <c:f>('Per grau'!$M$14:$P$14,'Per grau'!$R$14)</c:f>
              <c:numCache>
                <c:formatCode>0.0%</c:formatCode>
                <c:ptCount val="5"/>
                <c:pt idx="0">
                  <c:v>9.3348891481913644E-3</c:v>
                </c:pt>
                <c:pt idx="1">
                  <c:v>0.89669389342668226</c:v>
                </c:pt>
                <c:pt idx="2">
                  <c:v>9.3348891481913644E-3</c:v>
                </c:pt>
                <c:pt idx="3">
                  <c:v>2.3337222870478413E-2</c:v>
                </c:pt>
                <c:pt idx="4">
                  <c:v>6.1299105406456632E-2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CD06-461C-BB99-48D35C8B3A1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Química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grau'!$C$14:$D$14</c:f>
              <c:strCache>
                <c:ptCount val="2"/>
                <c:pt idx="0">
                  <c:v>Grado en Ingeniería Mecánica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C9-4A3A-B59F-F83150DE15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C9-4A3A-B59F-F83150DE15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C9-4A3A-B59F-F83150DE15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C9-4A3A-B59F-F83150DE15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C9-4A3A-B59F-F83150DE155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C9-4A3A-B59F-F83150DE155E}"/>
                </c:ext>
              </c:extLst>
            </c:dLbl>
            <c:dLbl>
              <c:idx val="1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C9-4A3A-B59F-F83150DE15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C9-4A3A-B59F-F83150DE155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C9-4A3A-B59F-F83150DE15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grau'!$M$7:$P$7,'Per grau'!$R$7)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grau'!$M$15:$R$15</c15:sqref>
                  </c15:fullRef>
                </c:ext>
              </c:extLst>
              <c:f>('Per grau'!$M$15:$P$15,'Per grau'!$R$15)</c:f>
              <c:numCache>
                <c:formatCode>0.0%</c:formatCode>
                <c:ptCount val="5"/>
                <c:pt idx="0">
                  <c:v>1.3351134846461948E-2</c:v>
                </c:pt>
                <c:pt idx="1">
                  <c:v>0.88058151609553481</c:v>
                </c:pt>
                <c:pt idx="2">
                  <c:v>1.3351134846461948E-2</c:v>
                </c:pt>
                <c:pt idx="3">
                  <c:v>2.2251891410769914E-2</c:v>
                </c:pt>
                <c:pt idx="4">
                  <c:v>7.0464322800771403E-2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A-95C9-4A3A-B59F-F83150DE15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Informàtica</a:t>
            </a:r>
            <a:r>
              <a:rPr lang="en-US" sz="1100" baseline="0"/>
              <a:t> i Robòtica</a:t>
            </a:r>
            <a:r>
              <a:rPr lang="en-US" sz="1100"/>
              <a:t> (EPSA)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grau'!$C$14:$D$14</c:f>
              <c:strCache>
                <c:ptCount val="2"/>
                <c:pt idx="0">
                  <c:v>Grado en Ingeniería Mecánica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C8-418F-BB5B-5C3356CE60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8-418F-BB5B-5C3356CE6044}"/>
              </c:ext>
            </c:extLst>
          </c:dPt>
          <c:dLbls>
            <c:dLbl>
              <c:idx val="0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C8-418F-BB5B-5C3356CE60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grau'!$R$7)</c:f>
              <c:strCache>
                <c:ptCount val="2"/>
                <c:pt idx="0">
                  <c:v>CASTELLÀ</c:v>
                </c:pt>
                <c:pt idx="1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grau'!$M$16:$R$16</c15:sqref>
                  </c15:fullRef>
                </c:ext>
              </c:extLst>
              <c:f>('Per grau'!$N$16,'Per grau'!$R$16)</c:f>
              <c:numCache>
                <c:formatCode>0.0%</c:formatCode>
                <c:ptCount val="2"/>
                <c:pt idx="0">
                  <c:v>0.92216981132075471</c:v>
                </c:pt>
                <c:pt idx="1">
                  <c:v>7.783018867924528E-2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grau'!$O$16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71D6-4B89-B92B-57AE3A764AF9}"/>
                      </c:ext>
                    </c:extLst>
                  </c15:dLbl>
                </c15:categoryFilterException>
                <c15:categoryFilterException>
                  <c15:sqref>'Per grau'!$P$16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71D6-4B89-B92B-57AE3A764AF9}"/>
                      </c:ext>
                    </c:extLst>
                  </c15:dLbl>
                </c15:categoryFilterException>
                <c15:categoryFilterException>
                  <c15:sqref>'Per grau'!$Q$16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71D6-4B89-B92B-57AE3A764AF9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FCC8-418F-BB5B-5C3356CE604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Fonaments</a:t>
            </a:r>
            <a:r>
              <a:rPr lang="en-US" sz="1100" baseline="0"/>
              <a:t> d'Arquitectura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grau'!$C$10:$D$10</c:f>
              <c:strCache>
                <c:ptCount val="2"/>
                <c:pt idx="0">
                  <c:v>Grado en Ingeniería en Diseño Industrial y Desarrollo de Productos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78-4A7F-9A10-B61E3E80E1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78-4A7F-9A10-B61E3E80E1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78-4A7F-9A10-B61E3E80E1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grau'!$M$18:$R$18</c15:sqref>
                  </c15:fullRef>
                </c:ext>
              </c:extLst>
              <c:f>('Per grau'!$N$18,'Per grau'!$P$18,'Per grau'!$R$18)</c:f>
              <c:numCache>
                <c:formatCode>0.0%</c:formatCode>
                <c:ptCount val="3"/>
                <c:pt idx="0">
                  <c:v>0.70878351794685546</c:v>
                </c:pt>
                <c:pt idx="1">
                  <c:v>0.14219024272138489</c:v>
                </c:pt>
                <c:pt idx="2">
                  <c:v>0.14902245626778041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grau'!$M$18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'Per grau'!$O$18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9578-4A7F-9A10-B61E3E80E16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Disseny</a:t>
            </a:r>
            <a:r>
              <a:rPr lang="en-US" sz="1100" baseline="0"/>
              <a:t> Arquitectònic d'Interiors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10-4C10-96A2-CF5BB5493DB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890-4092-AC5B-DB6AAD60EC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510-4C10-96A2-CF5BB5493DB4}"/>
              </c:ext>
            </c:extLst>
          </c:dPt>
          <c:dLbls>
            <c:dLbl>
              <c:idx val="0"/>
              <c:layout>
                <c:manualLayout>
                  <c:x val="4.9019035849346672E-2"/>
                  <c:y val="-5.98131390292631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10-4C10-96A2-CF5BB5493DB4}"/>
                </c:ext>
              </c:extLst>
            </c:dLbl>
            <c:dLbl>
              <c:idx val="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90-4092-AC5B-DB6AAD60EC28}"/>
                </c:ext>
              </c:extLst>
            </c:dLbl>
            <c:dLbl>
              <c:idx val="2"/>
              <c:layout>
                <c:manualLayout>
                  <c:x val="1.7936693244574711E-2"/>
                  <c:y val="2.737062717906532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10-4C10-96A2-CF5BB5493D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grau'!$M$20:$R$20</c15:sqref>
                  </c15:fullRef>
                </c:ext>
              </c:extLst>
              <c:f>('Per grau'!$N$20,'Per grau'!$P$20,'Per grau'!$R$20)</c:f>
              <c:numCache>
                <c:formatCode>0.0%</c:formatCode>
                <c:ptCount val="3"/>
                <c:pt idx="0">
                  <c:v>0.83868992959902056</c:v>
                </c:pt>
                <c:pt idx="1">
                  <c:v>4.7496912700674462E-3</c:v>
                </c:pt>
                <c:pt idx="2">
                  <c:v>0.15656037913091206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grau'!$M$20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8CAA-4C79-B351-F03EE525BEEC}"/>
                      </c:ext>
                    </c:extLst>
                  </c15:dLbl>
                </c15:categoryFilterException>
                <c15:categoryFilterException>
                  <c15:sqref>'Per grau'!$O$20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  <c15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8CAA-4C79-B351-F03EE525BEEC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C510-4C10-96A2-CF5BB5493D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</a:t>
            </a:r>
            <a:r>
              <a:rPr lang="en-US" sz="1100" baseline="0"/>
              <a:t>Arquitectura Tècnica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grau'!$C$10:$D$10</c:f>
              <c:strCache>
                <c:ptCount val="2"/>
                <c:pt idx="0">
                  <c:v>Grado en Ingeniería en Diseño Industrial y Desarrollo de Productos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C-48EE-8051-7A43A48FEA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C-48EE-8051-7A43A48FEA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C-48EE-8051-7A43A48FEA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grau'!$M$22:$R$22</c15:sqref>
                  </c15:fullRef>
                </c:ext>
              </c:extLst>
              <c:f>('Per grau'!$N$22,'Per grau'!$P$22,'Per grau'!$R$22)</c:f>
              <c:numCache>
                <c:formatCode>0.0%</c:formatCode>
                <c:ptCount val="3"/>
                <c:pt idx="0">
                  <c:v>0.93019994338797252</c:v>
                </c:pt>
                <c:pt idx="1">
                  <c:v>4.3423998353104655E-2</c:v>
                </c:pt>
                <c:pt idx="2">
                  <c:v>2.6376058258922825E-2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0A7C-48EE-8051-7A43A48FEA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Informàtica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grau'!$C$13:$D$13</c:f>
              <c:strCache>
                <c:ptCount val="2"/>
                <c:pt idx="0">
                  <c:v>Grado en Ingeniería Eléctrica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7-4054-94DD-BA97BD1C08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77-4054-94DD-BA97BD1C08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B77-4054-94DD-BA97BD1C08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grau'!$M$30:$R$30</c15:sqref>
                  </c15:fullRef>
                </c:ext>
              </c:extLst>
              <c:f>('Per grau'!$N$30,'Per grau'!$P$30,'Per grau'!$R$30)</c:f>
              <c:numCache>
                <c:formatCode>0.0%</c:formatCode>
                <c:ptCount val="3"/>
                <c:pt idx="0">
                  <c:v>0.76636090376691357</c:v>
                </c:pt>
                <c:pt idx="1">
                  <c:v>0.11687665025170621</c:v>
                </c:pt>
                <c:pt idx="2">
                  <c:v>0.11676244598138014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grau'!$M$30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'Per grau'!$O$30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8B77-4054-94DD-BA97BD1C08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Ciència</a:t>
            </a:r>
            <a:r>
              <a:rPr lang="en-US" sz="1100" baseline="0"/>
              <a:t> de Dades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grau'!$C$14:$D$14</c:f>
              <c:strCache>
                <c:ptCount val="2"/>
                <c:pt idx="0">
                  <c:v>Grado en Ingeniería Mecánica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5F-4C82-BD34-AE1C19F727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5F-4C82-BD34-AE1C19F727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5F-4C82-BD34-AE1C19F727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grau'!$M$31:$R$31</c15:sqref>
                  </c15:fullRef>
                </c:ext>
              </c:extLst>
              <c:f>('Per grau'!$N$31,'Per grau'!$P$31,'Per grau'!$R$31)</c:f>
              <c:numCache>
                <c:formatCode>0.0%</c:formatCode>
                <c:ptCount val="3"/>
                <c:pt idx="0">
                  <c:v>0.81826320501342886</c:v>
                </c:pt>
                <c:pt idx="1">
                  <c:v>0.18173679498657117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grau'!$M$31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'Per grau'!$O$31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9D5F-4C82-BD34-AE1C19F7273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Informàtica</a:t>
            </a:r>
            <a:r>
              <a:rPr lang="en-US" sz="1100" baseline="0"/>
              <a:t> i Robòtica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grau'!$C$32:$D$32</c:f>
              <c:strCache>
                <c:ptCount val="2"/>
                <c:pt idx="0">
                  <c:v>Grado en Informática Industrial y Robótica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4-430C-907A-6FF6DED3FF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'Per grau'!$N$7</c:f>
              <c:strCache>
                <c:ptCount val="1"/>
                <c:pt idx="0">
                  <c:v>CASTELLÀ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grau'!$M$32:$R$32</c15:sqref>
                  </c15:fullRef>
                </c:ext>
              </c:extLst>
              <c:f>'Per grau'!$N$32</c:f>
              <c:numCache>
                <c:formatCode>0.0%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grau'!$M$32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'Per grau'!$O$32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'Per grau'!$P$32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'Per grau'!$R$32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9B14-430C-907A-6FF6DED3FF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Percentatge d'oferta de docència en valencià al curs 24-25 (totes les titulacions)</a:t>
            </a:r>
            <a:endParaRPr lang="ca-E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'Oferta idioma per ERT'!$C$25:$D$37</c:f>
              <c:strCache>
                <c:ptCount val="13"/>
                <c:pt idx="0">
                  <c:v>EPSA</c:v>
                </c:pt>
                <c:pt idx="1">
                  <c:v>ETSA</c:v>
                </c:pt>
                <c:pt idx="2">
                  <c:v>ETSEE</c:v>
                </c:pt>
                <c:pt idx="3">
                  <c:v>ETSEADI</c:v>
                </c:pt>
                <c:pt idx="4">
                  <c:v>ETSEInf</c:v>
                </c:pt>
                <c:pt idx="5">
                  <c:v>ETSEAMN</c:v>
                </c:pt>
                <c:pt idx="6">
                  <c:v>ETSCCP</c:v>
                </c:pt>
                <c:pt idx="7">
                  <c:v>ETSET</c:v>
                </c:pt>
                <c:pt idx="8">
                  <c:v>ETSGCT</c:v>
                </c:pt>
                <c:pt idx="9">
                  <c:v>ETSEInd</c:v>
                </c:pt>
                <c:pt idx="10">
                  <c:v>EPSG</c:v>
                </c:pt>
                <c:pt idx="11">
                  <c:v>F. ADE</c:v>
                </c:pt>
                <c:pt idx="12">
                  <c:v>F. BBAA</c:v>
                </c:pt>
              </c:strCache>
            </c:strRef>
          </c:cat>
          <c:val>
            <c:numRef>
              <c:f>'Oferta idioma per ERT'!$K$25:$K$37</c:f>
              <c:numCache>
                <c:formatCode>0.0%</c:formatCode>
                <c:ptCount val="13"/>
                <c:pt idx="0">
                  <c:v>4.9242661325655628E-2</c:v>
                </c:pt>
                <c:pt idx="1">
                  <c:v>0.12791379261864436</c:v>
                </c:pt>
                <c:pt idx="2">
                  <c:v>2.260273217416232E-2</c:v>
                </c:pt>
                <c:pt idx="3">
                  <c:v>3.5784005803612025E-2</c:v>
                </c:pt>
                <c:pt idx="4">
                  <c:v>7.9825607905108717E-2</c:v>
                </c:pt>
                <c:pt idx="5">
                  <c:v>6.3460837629276345E-2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6.545549301992859E-2</c:v>
                </c:pt>
                <c:pt idx="10">
                  <c:v>9.2470851186086389E-2</c:v>
                </c:pt>
                <c:pt idx="11">
                  <c:v>6.5632952595135227E-2</c:v>
                </c:pt>
                <c:pt idx="12">
                  <c:v>5.253570223771506E-2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C-44BC-8E3D-650696CE7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2815503"/>
        <c:axId val="1702816943"/>
      </c:barChart>
      <c:catAx>
        <c:axId val="170281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2816943"/>
        <c:crosses val="autoZero"/>
        <c:auto val="1"/>
        <c:lblAlgn val="ctr"/>
        <c:lblOffset val="100"/>
        <c:noMultiLvlLbl val="0"/>
      </c:catAx>
      <c:valAx>
        <c:axId val="170281694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702815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Disseny Industrial i Des. Producte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grau'!$C$10:$D$10</c:f>
              <c:strCache>
                <c:ptCount val="2"/>
                <c:pt idx="0">
                  <c:v>Grado en Ingeniería en Diseño Industrial y Desarrollo de Productos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10F-4359-B817-967A281B433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10F-4359-B817-967A281B43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10F-4359-B817-967A281B43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grau'!$M$24:$R$24</c15:sqref>
                  </c15:fullRef>
                </c:ext>
              </c:extLst>
              <c:f>('Per grau'!$N$24,'Per grau'!$P$24,'Per grau'!$R$24)</c:f>
              <c:numCache>
                <c:formatCode>0.0%</c:formatCode>
                <c:ptCount val="3"/>
                <c:pt idx="0">
                  <c:v>0.89959249820910592</c:v>
                </c:pt>
                <c:pt idx="1">
                  <c:v>1.8496118750954166E-2</c:v>
                </c:pt>
                <c:pt idx="2">
                  <c:v>8.1911383039939875E-2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C10F-4359-B817-967A281B433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Aeroespacial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5-468A-B25C-A912B39C2A3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5995-468A-B25C-A912B39C2A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5-468A-B25C-A912B39C2A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grau'!$M$25:$R$25</c15:sqref>
                  </c15:fullRef>
                </c:ext>
              </c:extLst>
              <c:f>('Per grau'!$N$25,'Per grau'!$P$25,'Per grau'!$R$25)</c:f>
              <c:numCache>
                <c:formatCode>0.0%</c:formatCode>
                <c:ptCount val="3"/>
                <c:pt idx="0">
                  <c:v>0.65451684803985832</c:v>
                </c:pt>
                <c:pt idx="1">
                  <c:v>0.31899829552904158</c:v>
                </c:pt>
                <c:pt idx="2">
                  <c:v>2.6484856431100035E-2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5995-468A-B25C-A912B39C2A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Elèctrica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8A-4FB5-89D0-1FB72B22C0D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8A-4FB5-89D0-1FB72B22C0D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8A-4FB5-89D0-1FB72B22C0DE}"/>
              </c:ext>
            </c:extLst>
          </c:dPt>
          <c:dLbls>
            <c:dLbl>
              <c:idx val="0"/>
              <c:layout>
                <c:manualLayout>
                  <c:x val="6.4424517913178755E-2"/>
                  <c:y val="-9.74509343048536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A-4FB5-89D0-1FB72B22C0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grau'!$M$26:$R$26</c15:sqref>
                  </c15:fullRef>
                </c:ext>
              </c:extLst>
              <c:f>('Per grau'!$N$26,'Per grau'!$P$26,'Per grau'!$R$26)</c:f>
              <c:numCache>
                <c:formatCode>0.0%</c:formatCode>
                <c:ptCount val="3"/>
                <c:pt idx="0">
                  <c:v>0.8740339139462453</c:v>
                </c:pt>
                <c:pt idx="1">
                  <c:v>6.7481831814511478E-2</c:v>
                </c:pt>
                <c:pt idx="2">
                  <c:v>5.8484254239243284E-2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6A8A-4FB5-89D0-1FB72B22C0D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Electrònica</a:t>
            </a:r>
            <a:r>
              <a:rPr lang="en-US" sz="1100" baseline="0"/>
              <a:t> Industrial i Automàtica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56-43A7-8705-69ACA4AAB19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56-43A7-8705-69ACA4AAB1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56-43A7-8705-69ACA4AAB1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grau'!$M$27:$R$27</c15:sqref>
                  </c15:fullRef>
                </c:ext>
              </c:extLst>
              <c:f>('Per grau'!$N$27,'Per grau'!$P$27,'Per grau'!$R$27)</c:f>
              <c:numCache>
                <c:formatCode>0.0%</c:formatCode>
                <c:ptCount val="3"/>
                <c:pt idx="0">
                  <c:v>0.86347212751015257</c:v>
                </c:pt>
                <c:pt idx="1">
                  <c:v>0.1022381451588279</c:v>
                </c:pt>
                <c:pt idx="2">
                  <c:v>3.428972733101953E-2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A056-43A7-8705-69ACA4AAB1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Mecànica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5-4F19-BED8-91409F849482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5-4F19-BED8-91409F8494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5-4F19-BED8-91409F8494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grau'!$M$28:$R$28</c15:sqref>
                  </c15:fullRef>
                </c:ext>
              </c:extLst>
              <c:f>('Per grau'!$N$28,'Per grau'!$P$28,'Per grau'!$R$28)</c:f>
              <c:numCache>
                <c:formatCode>0.0%</c:formatCode>
                <c:ptCount val="3"/>
                <c:pt idx="0">
                  <c:v>0.93806138755717194</c:v>
                </c:pt>
                <c:pt idx="1">
                  <c:v>3.9675979500743926E-2</c:v>
                </c:pt>
                <c:pt idx="2">
                  <c:v>2.2262632942084089E-2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B665-4F19-BED8-91409F84948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Geomàtica</a:t>
            </a:r>
            <a:r>
              <a:rPr lang="en-US" sz="1100" baseline="0"/>
              <a:t> i Topografia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grau'!$C$20:$D$20</c:f>
              <c:strCache>
                <c:ptCount val="2"/>
                <c:pt idx="0">
                  <c:v>Grado en Diseño Arquitectónico de Interiores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23-47F1-A053-5B749B144C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23-47F1-A053-5B749B144C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grau'!$M$49:$R$49</c15:sqref>
                  </c15:fullRef>
                </c:ext>
              </c:extLst>
              <c:f>('Per grau'!$N$49,'Per grau'!$P$49)</c:f>
              <c:numCache>
                <c:formatCode>0.0%</c:formatCode>
                <c:ptCount val="2"/>
                <c:pt idx="0">
                  <c:v>0.98138927233287321</c:v>
                </c:pt>
                <c:pt idx="1">
                  <c:v>1.8610727667126799E-2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grau'!$R$49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5223-47F1-A053-5B749B144C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Agroalimentària</a:t>
            </a:r>
            <a:r>
              <a:rPr lang="en-US" sz="1100" baseline="0"/>
              <a:t> i del Medi Rural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grau'!$C$34:$D$34</c:f>
              <c:strCache>
                <c:ptCount val="2"/>
                <c:pt idx="0">
                  <c:v>Grado en Ingeniería Agroalimentaria y del Medio Rural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4D-4FF3-BD21-7077A1B2B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4D-4FF3-BD21-7077A1B2B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4D-4FF3-BD21-7077A1B2BC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grau'!$M$34:$R$34</c15:sqref>
                  </c15:fullRef>
                </c:ext>
              </c:extLst>
              <c:f>('Per grau'!$N$34,'Per grau'!$P$34,'Per grau'!$R$34)</c:f>
              <c:numCache>
                <c:formatCode>0.0%</c:formatCode>
                <c:ptCount val="3"/>
                <c:pt idx="0">
                  <c:v>0.901887485407731</c:v>
                </c:pt>
                <c:pt idx="1">
                  <c:v>1.2788730177468226E-2</c:v>
                </c:pt>
                <c:pt idx="2">
                  <c:v>8.5323784414800818E-2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D94D-4FF3-BD21-7077A1B2BC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Forestal</a:t>
            </a:r>
            <a:r>
              <a:rPr lang="en-US" sz="1100" baseline="0"/>
              <a:t> i del Medi Rural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grau'!$C$35:$D$35</c:f>
              <c:strCache>
                <c:ptCount val="2"/>
                <c:pt idx="0">
                  <c:v>Grado en Ingeniería Forestal y del Medio Natural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E0-42CA-A1F9-FF67B0F75D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E0-42CA-A1F9-FF67B0F75D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E0-42CA-A1F9-FF67B0F75D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grau'!$M$35:$R$35</c15:sqref>
                  </c15:fullRef>
                </c:ext>
              </c:extLst>
              <c:f>('Per grau'!$N$35,'Per grau'!$P$35,'Per grau'!$R$35)</c:f>
              <c:numCache>
                <c:formatCode>0.0%</c:formatCode>
                <c:ptCount val="3"/>
                <c:pt idx="0">
                  <c:v>0.94027049571020016</c:v>
                </c:pt>
                <c:pt idx="1">
                  <c:v>1.7874165872259293E-2</c:v>
                </c:pt>
                <c:pt idx="2">
                  <c:v>4.1855338417540515E-2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93E0-42CA-A1F9-FF67B0F75D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Biotecnologia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grau'!$C$36:$D$36</c:f>
              <c:strCache>
                <c:ptCount val="2"/>
                <c:pt idx="0">
                  <c:v>Grado en Biotecnología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8A-4167-8850-8538781953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08A-4167-8850-8538781953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08A-4167-8850-8538781953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grau'!$M$36:$R$36</c15:sqref>
                  </c15:fullRef>
                </c:ext>
              </c:extLst>
              <c:f>('Per grau'!$N$36,'Per grau'!$P$36,'Per grau'!$R$36)</c:f>
              <c:numCache>
                <c:formatCode>0.0%</c:formatCode>
                <c:ptCount val="3"/>
                <c:pt idx="0">
                  <c:v>0.74739734791206236</c:v>
                </c:pt>
                <c:pt idx="1">
                  <c:v>0.17104804001395835</c:v>
                </c:pt>
                <c:pt idx="2">
                  <c:v>8.1554612073979307E-2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A08A-4167-8850-8538781953C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Ciència i Tecnologia dels Aliments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grau'!$C$37:$D$37</c:f>
              <c:strCache>
                <c:ptCount val="2"/>
                <c:pt idx="0">
                  <c:v>Grado en Ciencia y Tecnología de los Alimentos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A9-46F8-BECE-0931F1A9AC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A9-46F8-BECE-0931F1A9AC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BA9-46F8-BECE-0931F1A9AC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grau'!$M$37:$R$37</c15:sqref>
                  </c15:fullRef>
                </c:ext>
              </c:extLst>
              <c:f>('Per grau'!$N$37,'Per grau'!$P$37,'Per grau'!$R$37)</c:f>
              <c:numCache>
                <c:formatCode>0.0%</c:formatCode>
                <c:ptCount val="3"/>
                <c:pt idx="0">
                  <c:v>0.92109192155596797</c:v>
                </c:pt>
                <c:pt idx="1">
                  <c:v>1.2105560487450569E-2</c:v>
                </c:pt>
                <c:pt idx="2">
                  <c:v>6.6822693890727133E-2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5BA9-46F8-BECE-0931F1A9AC6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(desglose)'!$A$9:$C$9</c:f>
              <c:strCache>
                <c:ptCount val="1"/>
                <c:pt idx="0">
                  <c:v>E. POLITÈCNICA SUPERIOR D'ALCOI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78-4041-A94B-4896C15475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78-4041-A94B-4896C15475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78-4041-A94B-4896C15475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A78-4041-A94B-4896C154754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A78-4041-A94B-4896C15475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(desglose)'!$B$10:$C$14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f>'Per centre (desglose)'!$F$10:$F$14</c:f>
              <c:numCache>
                <c:formatCode>0.0%</c:formatCode>
                <c:ptCount val="5"/>
                <c:pt idx="0">
                  <c:v>9.8579207610940724E-3</c:v>
                </c:pt>
                <c:pt idx="1">
                  <c:v>0.89276772860987663</c:v>
                </c:pt>
                <c:pt idx="2">
                  <c:v>9.8579207610940724E-3</c:v>
                </c:pt>
                <c:pt idx="3">
                  <c:v>3.8273768542279527E-2</c:v>
                </c:pt>
                <c:pt idx="4">
                  <c:v>4.9242661325655628E-2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5-4976-84A4-B1D8D7E52E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d'Obres</a:t>
            </a:r>
            <a:r>
              <a:rPr lang="en-US" sz="1100" baseline="0"/>
              <a:t> Públiques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grau'!$C$34:$D$34</c:f>
              <c:strCache>
                <c:ptCount val="2"/>
                <c:pt idx="0">
                  <c:v>Grado en Ingeniería Agroalimentaria y del Medio Rural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A0-47FB-B1EB-34EAD2A46A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A0-47FB-B1EB-34EAD2A46A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grau'!$M$39:$R$39</c15:sqref>
                  </c15:fullRef>
                </c:ext>
              </c:extLst>
              <c:f>('Per grau'!$N$39,'Per grau'!$P$39)</c:f>
              <c:numCache>
                <c:formatCode>0.0%</c:formatCode>
                <c:ptCount val="2"/>
                <c:pt idx="0">
                  <c:v>0.95126122274476266</c:v>
                </c:pt>
                <c:pt idx="1">
                  <c:v>4.873877725523728E-2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grau'!$R$39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A9A0-47FB-B1EB-34EAD2A46A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Civil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grau'!$C$40:$D$40</c:f>
              <c:strCache>
                <c:ptCount val="2"/>
                <c:pt idx="0">
                  <c:v>Grado en Ingeniería Civil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F3-48B7-8402-EB0904A4C0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F3-48B7-8402-EB0904A4C0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grau'!$M$40:$R$40</c15:sqref>
                  </c15:fullRef>
                </c:ext>
              </c:extLst>
              <c:f>('Per grau'!$N$40,'Per grau'!$P$40)</c:f>
              <c:numCache>
                <c:formatCode>0.0%</c:formatCode>
                <c:ptCount val="2"/>
                <c:pt idx="0">
                  <c:v>0.95810055865921784</c:v>
                </c:pt>
                <c:pt idx="1">
                  <c:v>4.1899441340782127E-2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grau'!$R$40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56F3-48B7-8402-EB0904A4C0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Gestió de Transport</a:t>
            </a:r>
            <a:r>
              <a:rPr lang="en-US" sz="1100" baseline="0"/>
              <a:t> i Logística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grau'!$C$41:$D$41</c:f>
              <c:strCache>
                <c:ptCount val="2"/>
                <c:pt idx="0">
                  <c:v>Grado en Gestión del Transporte y la Logística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1-4826-A31C-C43D57BE68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1-4826-A31C-C43D57BE68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grau'!$M$41:$R$41</c15:sqref>
                  </c15:fullRef>
                </c:ext>
              </c:extLst>
              <c:f>('Per grau'!$N$41,'Per grau'!$P$41)</c:f>
              <c:numCache>
                <c:formatCode>0.0%</c:formatCode>
                <c:ptCount val="2"/>
                <c:pt idx="0">
                  <c:v>0.89560165221733012</c:v>
                </c:pt>
                <c:pt idx="1">
                  <c:v>0.10439834778266988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75E1-4826-A31C-C43D57BE68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Gestió i Administració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grau'!$C$65:$D$65</c:f>
              <c:strCache>
                <c:ptCount val="2"/>
                <c:pt idx="0">
                  <c:v>Grado en Gestión y Administración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74-4973-B94C-0435100D08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74-4973-B94C-0435100D08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grau'!$M$65:$R$65</c15:sqref>
                  </c15:fullRef>
                </c:ext>
              </c:extLst>
              <c:f>('Per grau'!$N$65,'Per grau'!$P$65)</c:f>
              <c:numCache>
                <c:formatCode>0.0%</c:formatCode>
                <c:ptCount val="2"/>
                <c:pt idx="0">
                  <c:v>0.95537246824579469</c:v>
                </c:pt>
                <c:pt idx="1">
                  <c:v>4.4627531754205287E-2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A474-4973-B94C-0435100D081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Gestió i Direcció. d'Empreses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grau'!$C$66:$D$66</c:f>
              <c:strCache>
                <c:ptCount val="2"/>
                <c:pt idx="0">
                  <c:v>Grado en Administración y Dirección de Empresas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23-41FD-A450-AB05472D15A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23-41FD-A450-AB05472D15A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23-41FD-A450-AB05472D15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grau'!$M$66:$R$66</c15:sqref>
                  </c15:fullRef>
                </c:ext>
              </c:extLst>
              <c:f>('Per grau'!$N$66,'Per grau'!$P$66,'Per grau'!$R$66)</c:f>
              <c:numCache>
                <c:formatCode>0.0%</c:formatCode>
                <c:ptCount val="3"/>
                <c:pt idx="0">
                  <c:v>0.73841004184100412</c:v>
                </c:pt>
                <c:pt idx="1">
                  <c:v>0.16878661087866109</c:v>
                </c:pt>
                <c:pt idx="2">
                  <c:v>9.2803347280334736E-2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A123-41FD-A450-AB05472D15A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Belles Arts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grau'!$C$68:$D$68</c:f>
              <c:strCache>
                <c:ptCount val="2"/>
                <c:pt idx="0">
                  <c:v>Grado en Bellas Artes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42-4FA0-9BBC-114396E39EE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42-4FA0-9BBC-114396E39EE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42-4FA0-9BBC-114396E39EE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grau'!$M$68:$R$68</c15:sqref>
                  </c15:fullRef>
                </c:ext>
              </c:extLst>
              <c:f>('Per grau'!$N$68,'Per grau'!$P$68,'Per grau'!$R$68)</c:f>
              <c:numCache>
                <c:formatCode>0.0%</c:formatCode>
                <c:ptCount val="3"/>
                <c:pt idx="0">
                  <c:v>0.8910228828476433</c:v>
                </c:pt>
                <c:pt idx="1">
                  <c:v>1.7602190494817132E-2</c:v>
                </c:pt>
                <c:pt idx="2">
                  <c:v>9.1374926657539615E-2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C542-4FA0-9BBC-114396E39E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Disseny i Tecn. Creatives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grau'!$C$65:$D$65</c:f>
              <c:strCache>
                <c:ptCount val="2"/>
                <c:pt idx="0">
                  <c:v>Grado en Gestión y Administración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B15-49FC-9A0E-5075A3F5EB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B15-49FC-9A0E-5075A3F5EB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grau'!$M$70:$R$70</c15:sqref>
                  </c15:fullRef>
                </c:ext>
              </c:extLst>
              <c:f>('Per grau'!$N$70,'Per grau'!$P$70)</c:f>
              <c:numCache>
                <c:formatCode>0.0%</c:formatCode>
                <c:ptCount val="2"/>
                <c:pt idx="0">
                  <c:v>0.99471830985915488</c:v>
                </c:pt>
                <c:pt idx="1">
                  <c:v>5.2816901408450703E-3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3B15-49FC-9A0E-5075A3F5EB6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Conserv.</a:t>
            </a:r>
            <a:r>
              <a:rPr lang="en-US" sz="1100" baseline="0"/>
              <a:t> i Restauració de Bèns Culturals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grau'!$C$71:$D$71</c:f>
              <c:strCache>
                <c:ptCount val="2"/>
                <c:pt idx="0">
                  <c:v>Grado en Conservación y Restauración de Bienes Culturales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074-4E78-A9B4-D07B4CEAAE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074-4E78-A9B4-D07B4CEAAE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grau'!$M$71:$R$71</c15:sqref>
                  </c15:fullRef>
                </c:ext>
              </c:extLst>
              <c:f>('Per grau'!$N$71,'Per grau'!$P$71)</c:f>
              <c:numCache>
                <c:formatCode>0.0%</c:formatCode>
                <c:ptCount val="2"/>
                <c:pt idx="0">
                  <c:v>0.98503740648379057</c:v>
                </c:pt>
                <c:pt idx="1">
                  <c:v>1.4962593516209476E-2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D074-4E78-A9B4-D07B4CEAAE6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Tecn. i Serveis de Telecomunicacions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grau'!$C$34:$D$34</c:f>
              <c:strCache>
                <c:ptCount val="2"/>
                <c:pt idx="0">
                  <c:v>Grado en Ingeniería Agroalimentaria y del Medio Rural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C5-44C3-9E53-52ADB19D5C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C5-44C3-9E53-52ADB19D5C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grau'!$M$44:$R$44</c15:sqref>
                  </c15:fullRef>
                </c:ext>
              </c:extLst>
              <c:f>('Per grau'!$N$44,'Per grau'!$P$44)</c:f>
              <c:numCache>
                <c:formatCode>0.0%</c:formatCode>
                <c:ptCount val="2"/>
                <c:pt idx="0">
                  <c:v>0.96924790131917071</c:v>
                </c:pt>
                <c:pt idx="1">
                  <c:v>3.075209868082919E-2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76C5-44C3-9E53-52ADB19D5C3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Graus</a:t>
            </a:r>
            <a:r>
              <a:rPr lang="en-US" sz="1100" baseline="0"/>
              <a:t> en Tecn. Digital i Multimèdia, Matemàtiques i Eng. Física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grau'!$C$34:$D$34</c:f>
              <c:strCache>
                <c:ptCount val="2"/>
                <c:pt idx="0">
                  <c:v>Grado en Ingeniería Agroalimentaria y del Medio Rural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1B-4FB6-B716-115C6006E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'Per grau'!$N$7</c:f>
              <c:strCache>
                <c:ptCount val="1"/>
                <c:pt idx="0">
                  <c:v>CASTELLÀ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grau'!$M$45:$R$45</c15:sqref>
                  </c15:fullRef>
                </c:ext>
              </c:extLst>
              <c:f>'Per grau'!$N$45</c:f>
              <c:numCache>
                <c:formatCode>0.0%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grau'!$P$45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1F1B-4FB6-B716-115C6006E8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(desglose)'!$A$15:$C$15</c:f>
              <c:strCache>
                <c:ptCount val="1"/>
                <c:pt idx="0">
                  <c:v>E.T.S. D'ARQUITECTURA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EC-49E7-A593-AFA7C6D4CF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EC-49E7-A593-AFA7C6D4CF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EC-49E7-A593-AFA7C6D4CF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1EC-49E7-A593-AFA7C6D4CF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1EC-49E7-A593-AFA7C6D4CF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(desglose)'!$B$16:$C$18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(desglose)'!$F$16:$F$18</c:f>
              <c:numCache>
                <c:formatCode>0.0%</c:formatCode>
                <c:ptCount val="3"/>
                <c:pt idx="0">
                  <c:v>0.77525863728486544</c:v>
                </c:pt>
                <c:pt idx="1">
                  <c:v>9.6827570096490137E-2</c:v>
                </c:pt>
                <c:pt idx="2">
                  <c:v>0.12791379261864436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EC-49E7-A593-AFA7C6D4CF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de Tecn. Industrials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grau'!$C$52:$D$52</c:f>
              <c:strCache>
                <c:ptCount val="2"/>
                <c:pt idx="0">
                  <c:v>Grado en Ingeniería en Tecnologías Industriales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C6-4343-9954-A8F9204F2A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C6-4343-9954-A8F9204F2A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C6-4343-9954-A8F9204F2A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grau'!$M$52:$R$52</c15:sqref>
                  </c15:fullRef>
                </c:ext>
              </c:extLst>
              <c:f>('Per grau'!$N$52,'Per grau'!$P$52,'Per grau'!$R$52)</c:f>
              <c:numCache>
                <c:formatCode>0.0%</c:formatCode>
                <c:ptCount val="3"/>
                <c:pt idx="0">
                  <c:v>0.69990257952475754</c:v>
                </c:pt>
                <c:pt idx="1">
                  <c:v>0.19459891203717711</c:v>
                </c:pt>
                <c:pt idx="2">
                  <c:v>0.10549850843806538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DFC6-4343-9954-A8F9204F2A2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d'Organització Industrial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grau'!$C$53:$D$53</c:f>
              <c:strCache>
                <c:ptCount val="2"/>
                <c:pt idx="0">
                  <c:v>Grado en Ingeniería de Organización Industrial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99-4549-9A7D-D20CFE0780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99-4549-9A7D-D20CFE0780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99-4549-9A7D-D20CFE0780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grau'!$M$53:$R$53</c15:sqref>
                  </c15:fullRef>
                </c:ext>
              </c:extLst>
              <c:f>('Per grau'!$N$53,'Per grau'!$P$53,'Per grau'!$R$53)</c:f>
              <c:numCache>
                <c:formatCode>0.0%</c:formatCode>
                <c:ptCount val="3"/>
                <c:pt idx="0">
                  <c:v>0.79575992833681697</c:v>
                </c:pt>
                <c:pt idx="1">
                  <c:v>0.18139743206927442</c:v>
                </c:pt>
                <c:pt idx="2">
                  <c:v>2.2842639593908632E-2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C499-4549-9A7D-D20CFE07806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de la Energia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grau'!$C$54:$D$54</c:f>
              <c:strCache>
                <c:ptCount val="2"/>
                <c:pt idx="0">
                  <c:v>Grado en Ingeniería de la Energía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2-43D8-830C-7ED92E698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2-43D8-830C-7ED92E6980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A2-43D8-830C-7ED92E6980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grau'!$M$54:$R$54</c15:sqref>
                  </c15:fullRef>
                </c:ext>
              </c:extLst>
              <c:f>('Per grau'!$N$54,'Per grau'!$P$54,'Per grau'!$R$54)</c:f>
              <c:numCache>
                <c:formatCode>0.0%</c:formatCode>
                <c:ptCount val="3"/>
                <c:pt idx="0">
                  <c:v>0.61935542607428984</c:v>
                </c:pt>
                <c:pt idx="1">
                  <c:v>0.26493080844865258</c:v>
                </c:pt>
                <c:pt idx="2">
                  <c:v>0.11571376547705753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E5A2-43D8-830C-7ED92E6980F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Biomèdica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grau'!$C$55:$D$55</c:f>
              <c:strCache>
                <c:ptCount val="2"/>
                <c:pt idx="0">
                  <c:v>Grado en Ingeniería Biomédica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1-401C-A15F-97EA78CE2E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1-401C-A15F-97EA78CE2E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1-401C-A15F-97EA78CE2E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grau'!$M$55:$R$55</c15:sqref>
                  </c15:fullRef>
                </c:ext>
              </c:extLst>
              <c:f>('Per grau'!$N$55,'Per grau'!$P$55,'Per grau'!$R$55)</c:f>
              <c:numCache>
                <c:formatCode>0.0%</c:formatCode>
                <c:ptCount val="3"/>
                <c:pt idx="0">
                  <c:v>0.87295363199686304</c:v>
                </c:pt>
                <c:pt idx="1">
                  <c:v>0.11175374963238897</c:v>
                </c:pt>
                <c:pt idx="2">
                  <c:v>1.5292618370747964E-2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B081-401C-A15F-97EA78CE2E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Química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grau'!$C$56:$D$56</c:f>
              <c:strCache>
                <c:ptCount val="2"/>
                <c:pt idx="0">
                  <c:v>Grado en Ingeniería Química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B4-4C2D-9F11-7871FFB400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B4-4C2D-9F11-7871FFB400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B4-4C2D-9F11-7871FFB400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grau'!$M$56:$R$56</c15:sqref>
                  </c15:fullRef>
                </c:ext>
              </c:extLst>
              <c:f>('Per grau'!$N$56,'Per grau'!$P$56,'Per grau'!$R$56)</c:f>
              <c:numCache>
                <c:formatCode>0.0%</c:formatCode>
                <c:ptCount val="3"/>
                <c:pt idx="0">
                  <c:v>0.70874709140366399</c:v>
                </c:pt>
                <c:pt idx="1">
                  <c:v>0.17943171762855176</c:v>
                </c:pt>
                <c:pt idx="2">
                  <c:v>0.11182119096778421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ABB4-4C2D-9F11-7871FFB400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Ciències</a:t>
            </a:r>
            <a:r>
              <a:rPr lang="en-US" sz="1100" baseline="0"/>
              <a:t> Ambientals 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grau'!$C$58:$D$58</c:f>
              <c:strCache>
                <c:ptCount val="2"/>
                <c:pt idx="0">
                  <c:v>Grado en Ciencias Ambientales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14-4455-B45B-EF701089DF2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14-4455-B45B-EF701089DF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14-4455-B45B-EF701089DF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grau'!$M$58:$R$58</c15:sqref>
                  </c15:fullRef>
                </c:ext>
              </c:extLst>
              <c:f>('Per grau'!$N$58,'Per grau'!$P$58,'Per grau'!$R$58)</c:f>
              <c:numCache>
                <c:formatCode>0.0%</c:formatCode>
                <c:ptCount val="3"/>
                <c:pt idx="0">
                  <c:v>0.82694380292532721</c:v>
                </c:pt>
                <c:pt idx="1">
                  <c:v>0.11331793687451885</c:v>
                </c:pt>
                <c:pt idx="2">
                  <c:v>5.9738260200153957E-2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9914-4455-B45B-EF701089DF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Turisme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grau'!$C$59:$D$59</c:f>
              <c:strCache>
                <c:ptCount val="2"/>
                <c:pt idx="0">
                  <c:v>Grado en Turismo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C0-4319-917D-4570446871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79-48A4-A9B8-BB9664C88B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C0-4319-917D-4570446871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79-48A4-A9B8-BB9664C88B5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79-48A4-A9B8-BB9664C88B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grau'!$M$7:$P$7,'Per grau'!$R$7)</c:f>
              <c:strCache>
                <c:ptCount val="5"/>
                <c:pt idx="0">
                  <c:v>ALEMÀ</c:v>
                </c:pt>
                <c:pt idx="1">
                  <c:v>CASTELLÀ</c:v>
                </c:pt>
                <c:pt idx="2">
                  <c:v>FRANCÈS</c:v>
                </c:pt>
                <c:pt idx="3">
                  <c:v>ANGLÈS</c:v>
                </c:pt>
                <c:pt idx="4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grau'!$M$59:$R$59</c15:sqref>
                  </c15:fullRef>
                </c:ext>
              </c:extLst>
              <c:f>('Per grau'!$M$59:$P$59,'Per grau'!$R$59)</c:f>
              <c:numCache>
                <c:formatCode>0.0%</c:formatCode>
                <c:ptCount val="5"/>
                <c:pt idx="0">
                  <c:v>6.0438176781667081E-2</c:v>
                </c:pt>
                <c:pt idx="1">
                  <c:v>0.676655754218081</c:v>
                </c:pt>
                <c:pt idx="2">
                  <c:v>4.5328632586250313E-2</c:v>
                </c:pt>
                <c:pt idx="3">
                  <c:v>0.16872324351548729</c:v>
                </c:pt>
                <c:pt idx="4">
                  <c:v>4.8854192898514219E-2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8279-48A4-A9B8-BB9664C88B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Com. Audiovisual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grau'!$C$60:$D$60</c:f>
              <c:strCache>
                <c:ptCount val="2"/>
                <c:pt idx="0">
                  <c:v>Grado en Comunicación Audiovisual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64-4239-B23C-79573A64FC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564-4239-B23C-79573A64FC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564-4239-B23C-79573A64FC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grau'!$M$60:$R$60</c15:sqref>
                  </c15:fullRef>
                </c:ext>
              </c:extLst>
              <c:f>('Per grau'!$N$60,'Per grau'!$P$60,'Per grau'!$R$60)</c:f>
              <c:numCache>
                <c:formatCode>0.0%</c:formatCode>
                <c:ptCount val="3"/>
                <c:pt idx="0">
                  <c:v>0.83078545071165</c:v>
                </c:pt>
                <c:pt idx="1">
                  <c:v>7.2482867685819713E-2</c:v>
                </c:pt>
                <c:pt idx="2">
                  <c:v>9.6731681602530331E-2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'Per grau'!$M$60</c15:sqref>
                  <c15:spPr xmlns:c15="http://schemas.microsoft.com/office/drawing/2012/chart"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'Per grau'!$O$60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A-4564-4239-B23C-79573A64FC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Eng. de Sistemes de</a:t>
            </a:r>
            <a:r>
              <a:rPr lang="en-US" sz="1100" baseline="0"/>
              <a:t> Telec., So i Imatge</a:t>
            </a:r>
            <a:r>
              <a:rPr lang="en-US" sz="1100"/>
              <a:t>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grau'!$C$61:$D$61</c:f>
              <c:strCache>
                <c:ptCount val="2"/>
                <c:pt idx="0">
                  <c:v>Grado en Ingeniería de Sistemas de Telecomunicación, Sonido e Imagen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BB6-41D3-9D63-73B62E9782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74-4865-BCC5-89FB692A33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74-4865-BCC5-89FB692A33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74-4865-BCC5-89FB692A33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grau'!$M$7:$N$7,'Per grau'!$P$7,'Per grau'!$R$7)</c:f>
              <c:strCache>
                <c:ptCount val="4"/>
                <c:pt idx="0">
                  <c:v>ALEMÀ</c:v>
                </c:pt>
                <c:pt idx="1">
                  <c:v>CASTELLÀ</c:v>
                </c:pt>
                <c:pt idx="2">
                  <c:v>ANGLÈS</c:v>
                </c:pt>
                <c:pt idx="3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grau'!$M$61:$R$61</c15:sqref>
                  </c15:fullRef>
                </c:ext>
              </c:extLst>
              <c:f>('Per grau'!$M$61:$N$61,'Per grau'!$P$61,'Per grau'!$R$61)</c:f>
              <c:numCache>
                <c:formatCode>0.0%</c:formatCode>
                <c:ptCount val="4"/>
                <c:pt idx="0">
                  <c:v>1.3674070922847854E-2</c:v>
                </c:pt>
                <c:pt idx="1">
                  <c:v>0.88179525357804867</c:v>
                </c:pt>
                <c:pt idx="2">
                  <c:v>2.0359172262906806E-2</c:v>
                </c:pt>
                <c:pt idx="3">
                  <c:v>8.4171503236196793E-2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5874-4865-BCC5-89FB692A33C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Tecn. Interactives </a:t>
            </a:r>
            <a:r>
              <a:rPr lang="en-US" sz="1100" baseline="0"/>
              <a:t>(EPSG)</a:t>
            </a:r>
            <a:endParaRPr lang="en-US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grau'!$C$62:$D$62</c:f>
              <c:strCache>
                <c:ptCount val="2"/>
                <c:pt idx="0">
                  <c:v>Grado en Tecnologías Interactivas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B-46B9-9835-75D41A89F6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B-46B9-9835-75D41A89F6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B-46B9-9835-75D41A89F6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'Per grau'!$M$7:$R$7</c15:sqref>
                  </c15:fullRef>
                </c:ext>
              </c:extLst>
              <c:f>('Per grau'!$N$7,'Per grau'!$P$7,'Per grau'!$R$7)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'Per grau'!$M$62:$R$62</c15:sqref>
                  </c15:fullRef>
                </c:ext>
              </c:extLst>
              <c:f>('Per grau'!$N$62,'Per grau'!$P$62,'Per grau'!$R$62)</c:f>
              <c:numCache>
                <c:formatCode>0.0%</c:formatCode>
                <c:ptCount val="3"/>
                <c:pt idx="0">
                  <c:v>0.78524601720005627</c:v>
                </c:pt>
                <c:pt idx="1">
                  <c:v>2.2909911180036654E-2</c:v>
                </c:pt>
                <c:pt idx="2">
                  <c:v>0.19184407161990694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6-33FB-46B9-9835-75D41A89F6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(desglose)'!$A$19:$C$19</c:f>
              <c:strCache>
                <c:ptCount val="1"/>
                <c:pt idx="0">
                  <c:v>E.T.S. D'ENG. D'EDIFICACIÓ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F2-4C6F-B542-F80C68634E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3F2-4C6F-B542-F80C68634E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3F2-4C6F-B542-F80C68634E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3F2-4C6F-B542-F80C68634E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3F2-4C6F-B542-F80C68634E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(desglose)'!$F$20:$F$22</c:f>
              <c:numCache>
                <c:formatCode>0.0%</c:formatCode>
                <c:ptCount val="3"/>
                <c:pt idx="0">
                  <c:v>0.94018545266105824</c:v>
                </c:pt>
                <c:pt idx="1">
                  <c:v>3.7211815164779428E-2</c:v>
                </c:pt>
                <c:pt idx="2">
                  <c:v>2.260273217416232E-2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F2-4C6F-B542-F80C68634E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Grau en Gestió i Administració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 grau'!$C$65:$D$65</c:f>
              <c:strCache>
                <c:ptCount val="2"/>
                <c:pt idx="0">
                  <c:v>Grado en Gestión y Administración Pública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34-4FE3-8928-EBA00518C4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34-4FE3-8928-EBA00518C4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('Per grau'!$N$7,'Per grau'!$P$7)</c:f>
              <c:strCache>
                <c:ptCount val="2"/>
                <c:pt idx="0">
                  <c:v>CASTELLÀ</c:v>
                </c:pt>
                <c:pt idx="1">
                  <c:v>ANGLÈS</c:v>
                </c:pt>
              </c:strCache>
              <c:extLst/>
            </c:strRef>
          </c:cat>
          <c:val>
            <c:numRef>
              <c:f>('Per grau'!$N$65,'Per grau'!$P$65)</c:f>
              <c:numCache>
                <c:formatCode>0.0%</c:formatCode>
                <c:ptCount val="2"/>
                <c:pt idx="0">
                  <c:v>0.95537246824579469</c:v>
                </c:pt>
                <c:pt idx="1">
                  <c:v>4.4627531754205287E-2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7E34-4FE3-8928-EBA00518C4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cap="all" baseline="0"/>
              <a:t>d'Arquitectura</a:t>
            </a:r>
            <a:r>
              <a:rPr lang="en-US" sz="1200" cap="all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Històric!$B$4</c:f>
              <c:strCache>
                <c:ptCount val="1"/>
                <c:pt idx="0">
                  <c:v>ETS Arquit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Històric!$M$4:$AA$4</c:f>
              <c:numCache>
                <c:formatCode>0.0%</c:formatCode>
                <c:ptCount val="15"/>
                <c:pt idx="0">
                  <c:v>1.4739475911485082E-2</c:v>
                </c:pt>
                <c:pt idx="1">
                  <c:v>1.335976095532436E-2</c:v>
                </c:pt>
                <c:pt idx="2">
                  <c:v>1.3123252001157295E-2</c:v>
                </c:pt>
                <c:pt idx="3">
                  <c:v>1.9400000000000001E-2</c:v>
                </c:pt>
                <c:pt idx="4">
                  <c:v>9.1176965571829627E-3</c:v>
                </c:pt>
                <c:pt idx="5">
                  <c:v>4.9164734360217406E-2</c:v>
                </c:pt>
                <c:pt idx="6">
                  <c:v>6.5323020315428915E-2</c:v>
                </c:pt>
                <c:pt idx="7">
                  <c:v>8.7588101318564537E-2</c:v>
                </c:pt>
                <c:pt idx="8">
                  <c:v>0.11061340254098399</c:v>
                </c:pt>
                <c:pt idx="9">
                  <c:v>0.11854488100988821</c:v>
                </c:pt>
                <c:pt idx="10">
                  <c:v>0.13070736516075299</c:v>
                </c:pt>
                <c:pt idx="11">
                  <c:v>0.13500000000000001</c:v>
                </c:pt>
                <c:pt idx="12">
                  <c:v>0.13151498850799551</c:v>
                </c:pt>
                <c:pt idx="13">
                  <c:v>0.13541633090974392</c:v>
                </c:pt>
                <c:pt idx="14">
                  <c:v>0.12791379261864436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5-467B-8F37-0CD6379725E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de camins, canals i ports</a:t>
            </a:r>
            <a:r>
              <a:rPr lang="en-US" sz="1200" b="0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</a:t>
            </a:r>
            <a:r>
              <a:rPr lang="en-US" sz="1200" cap="all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Històric!$B$5</c:f>
              <c:strCache>
                <c:ptCount val="1"/>
                <c:pt idx="0">
                  <c:v>Camins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Històric!$M$5:$AA$5</c:f>
              <c:numCache>
                <c:formatCode>0.0%</c:formatCode>
                <c:ptCount val="15"/>
                <c:pt idx="0">
                  <c:v>3.1638527958997478E-2</c:v>
                </c:pt>
                <c:pt idx="1">
                  <c:v>2.0918474233380134E-2</c:v>
                </c:pt>
                <c:pt idx="2">
                  <c:v>1.575129097440503E-2</c:v>
                </c:pt>
                <c:pt idx="3">
                  <c:v>2.2800000000000001E-2</c:v>
                </c:pt>
                <c:pt idx="4">
                  <c:v>3.5281037220442991E-2</c:v>
                </c:pt>
                <c:pt idx="5">
                  <c:v>3.141586898335072E-2</c:v>
                </c:pt>
                <c:pt idx="6">
                  <c:v>3.6056067184471853E-3</c:v>
                </c:pt>
                <c:pt idx="7">
                  <c:v>1.8970687228443792E-2</c:v>
                </c:pt>
                <c:pt idx="8">
                  <c:v>9.7566179139310198E-3</c:v>
                </c:pt>
                <c:pt idx="9">
                  <c:v>4.5143330072981722E-3</c:v>
                </c:pt>
                <c:pt idx="10">
                  <c:v>3.0244171276102398E-3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E-4C6C-B8D2-8808853D3CA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AGRONÒMICA I DEL MEDI NATURAL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Històric!$B$3</c:f>
              <c:strCache>
                <c:ptCount val="1"/>
                <c:pt idx="0">
                  <c:v>Agrònoms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Històric!$M$3:$AA$3</c:f>
              <c:numCache>
                <c:formatCode>0.0%</c:formatCode>
                <c:ptCount val="15"/>
                <c:pt idx="0">
                  <c:v>5.5E-2</c:v>
                </c:pt>
                <c:pt idx="1">
                  <c:v>4.2999999999999997E-2</c:v>
                </c:pt>
                <c:pt idx="2">
                  <c:v>2.9000000000000001E-2</c:v>
                </c:pt>
                <c:pt idx="3">
                  <c:v>1.7000000000000001E-2</c:v>
                </c:pt>
                <c:pt idx="4">
                  <c:v>0.04</c:v>
                </c:pt>
                <c:pt idx="5">
                  <c:v>7.3999999999999996E-2</c:v>
                </c:pt>
                <c:pt idx="6">
                  <c:v>5.2999999999999999E-2</c:v>
                </c:pt>
                <c:pt idx="7">
                  <c:v>0.06</c:v>
                </c:pt>
                <c:pt idx="8">
                  <c:v>7.6999999999999999E-2</c:v>
                </c:pt>
                <c:pt idx="9">
                  <c:v>6.0999999999999999E-2</c:v>
                </c:pt>
                <c:pt idx="10">
                  <c:v>6.0999999999999999E-2</c:v>
                </c:pt>
                <c:pt idx="11">
                  <c:v>7.0000000000000007E-2</c:v>
                </c:pt>
                <c:pt idx="12">
                  <c:v>5.5477206542244362E-2</c:v>
                </c:pt>
                <c:pt idx="13">
                  <c:v>6.3297878408749508E-2</c:v>
                </c:pt>
                <c:pt idx="14">
                  <c:v>6.3460837629276345E-2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C-45CD-944E-52332BF056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industrial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Històric!$B$6</c:f>
              <c:strCache>
                <c:ptCount val="1"/>
                <c:pt idx="0">
                  <c:v>Industr.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Històric!$M$6:$AA$6</c:f>
              <c:numCache>
                <c:formatCode>0.0%</c:formatCode>
                <c:ptCount val="15"/>
                <c:pt idx="0">
                  <c:v>6.3147591788962662E-2</c:v>
                </c:pt>
                <c:pt idx="1">
                  <c:v>4.481959956765659E-2</c:v>
                </c:pt>
                <c:pt idx="2">
                  <c:v>4.7115370866297752E-2</c:v>
                </c:pt>
                <c:pt idx="3">
                  <c:v>4.1599999999999998E-2</c:v>
                </c:pt>
                <c:pt idx="4">
                  <c:v>7.4945089925194983E-2</c:v>
                </c:pt>
                <c:pt idx="5">
                  <c:v>0.10092632598288201</c:v>
                </c:pt>
                <c:pt idx="6">
                  <c:v>8.2367549575291799E-2</c:v>
                </c:pt>
                <c:pt idx="7">
                  <c:v>9.3450919766569274E-2</c:v>
                </c:pt>
                <c:pt idx="8">
                  <c:v>9.8805327200881393E-2</c:v>
                </c:pt>
                <c:pt idx="9">
                  <c:v>9.7353052848541816E-2</c:v>
                </c:pt>
                <c:pt idx="10">
                  <c:v>8.7369838598756813E-2</c:v>
                </c:pt>
                <c:pt idx="11">
                  <c:v>9.8000000000000004E-2</c:v>
                </c:pt>
                <c:pt idx="12">
                  <c:v>0.10721272246139843</c:v>
                </c:pt>
                <c:pt idx="13">
                  <c:v>9.5361091829851294E-2</c:v>
                </c:pt>
                <c:pt idx="14">
                  <c:v>6.545549301992859E-2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7-4BC6-804B-FD1C3634077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AEROESPACIAL I DISSENY INDUsTRIAL </a:t>
            </a:r>
            <a:r>
              <a:rPr lang="en-US" sz="1200" cap="all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Històric!$B$4</c:f>
              <c:strCache>
                <c:ptCount val="1"/>
                <c:pt idx="0">
                  <c:v>ETS Arquit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Històric!$M$7:$AA$7</c:f>
              <c:numCache>
                <c:formatCode>0.0%</c:formatCode>
                <c:ptCount val="15"/>
                <c:pt idx="0">
                  <c:v>3.6144994363135924E-2</c:v>
                </c:pt>
                <c:pt idx="1">
                  <c:v>3.5354341602545684E-2</c:v>
                </c:pt>
                <c:pt idx="2">
                  <c:v>2.1040590826245445E-2</c:v>
                </c:pt>
                <c:pt idx="3">
                  <c:v>1.9599999999999999E-2</c:v>
                </c:pt>
                <c:pt idx="4">
                  <c:v>2.4697209159265758E-2</c:v>
                </c:pt>
                <c:pt idx="5">
                  <c:v>2.4181213845667463E-2</c:v>
                </c:pt>
                <c:pt idx="6">
                  <c:v>5.2336709351341222E-2</c:v>
                </c:pt>
                <c:pt idx="7">
                  <c:v>5.7043192191293883E-2</c:v>
                </c:pt>
                <c:pt idx="8">
                  <c:v>5.9538862699745503E-2</c:v>
                </c:pt>
                <c:pt idx="9">
                  <c:v>4.8153409090909094E-2</c:v>
                </c:pt>
                <c:pt idx="10">
                  <c:v>4.4675367603386029E-2</c:v>
                </c:pt>
                <c:pt idx="11">
                  <c:v>4.3999999999999997E-2</c:v>
                </c:pt>
                <c:pt idx="12">
                  <c:v>3.6513079233001011E-2</c:v>
                </c:pt>
                <c:pt idx="13">
                  <c:v>4.171031080457558E-2</c:v>
                </c:pt>
                <c:pt idx="14">
                  <c:v>3.5784005803612025E-2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5-43AA-8465-BF6DBE1D849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GEODÈSICA, CARTOGRÀFICA I TOPOGRÀFICA 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Històric!$B$5</c:f>
              <c:strCache>
                <c:ptCount val="1"/>
                <c:pt idx="0">
                  <c:v>Camins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Històric!$M$8:$AA$8</c:f>
              <c:numCache>
                <c:formatCode>0.0%</c:formatCode>
                <c:ptCount val="15"/>
                <c:pt idx="0">
                  <c:v>1.8329938900203666E-2</c:v>
                </c:pt>
                <c:pt idx="1">
                  <c:v>1.7641870038224053E-2</c:v>
                </c:pt>
                <c:pt idx="2">
                  <c:v>1.2056262558606833E-2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4.5327754532775454E-2</c:v>
                </c:pt>
                <c:pt idx="7">
                  <c:v>2.8933092224231464E-2</c:v>
                </c:pt>
                <c:pt idx="8">
                  <c:v>8.5106382978723406E-3</c:v>
                </c:pt>
                <c:pt idx="9">
                  <c:v>3.2454361054766734E-2</c:v>
                </c:pt>
                <c:pt idx="10">
                  <c:v>4.652730950775455E-2</c:v>
                </c:pt>
                <c:pt idx="11">
                  <c:v>2.7E-2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E2-47A4-8E2A-B4AEBFD6031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d'edificació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Històric!$B$3</c:f>
              <c:strCache>
                <c:ptCount val="1"/>
                <c:pt idx="0">
                  <c:v>Agrònoms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Històric!$M$9:$AA$9</c:f>
              <c:numCache>
                <c:formatCode>0.0%</c:formatCode>
                <c:ptCount val="15"/>
                <c:pt idx="0">
                  <c:v>3.3836451247165535E-2</c:v>
                </c:pt>
                <c:pt idx="1">
                  <c:v>3.8537232825300929E-2</c:v>
                </c:pt>
                <c:pt idx="2">
                  <c:v>4.5029325821438336E-2</c:v>
                </c:pt>
                <c:pt idx="3">
                  <c:v>4.1599999999999998E-2</c:v>
                </c:pt>
                <c:pt idx="4">
                  <c:v>2.8530103263876085E-2</c:v>
                </c:pt>
                <c:pt idx="5">
                  <c:v>3.5311382631437079E-2</c:v>
                </c:pt>
                <c:pt idx="6">
                  <c:v>3.3073522440384973E-2</c:v>
                </c:pt>
                <c:pt idx="7">
                  <c:v>2.5166880385412798E-2</c:v>
                </c:pt>
                <c:pt idx="8">
                  <c:v>1.6479894528675001E-2</c:v>
                </c:pt>
                <c:pt idx="9">
                  <c:v>9.137844382510165E-3</c:v>
                </c:pt>
                <c:pt idx="10">
                  <c:v>3.5778175313059032E-2</c:v>
                </c:pt>
                <c:pt idx="11">
                  <c:v>3.9E-2</c:v>
                </c:pt>
                <c:pt idx="12">
                  <c:v>3.5778175313059032E-2</c:v>
                </c:pt>
                <c:pt idx="13">
                  <c:v>1.0671039920921978E-2</c:v>
                </c:pt>
                <c:pt idx="14">
                  <c:v>2.260273217416232E-2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E-47CC-B324-377CDB34162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poliTècnica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d'alcoi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Històric!$B$6</c:f>
              <c:strCache>
                <c:ptCount val="1"/>
                <c:pt idx="0">
                  <c:v>Industr.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Històric!$M$10:$AA$10</c:f>
              <c:numCache>
                <c:formatCode>0.0%</c:formatCode>
                <c:ptCount val="15"/>
                <c:pt idx="0">
                  <c:v>7.6612820248996807E-2</c:v>
                </c:pt>
                <c:pt idx="1">
                  <c:v>7.4891346925071337E-2</c:v>
                </c:pt>
                <c:pt idx="2">
                  <c:v>8.1860277093822348E-2</c:v>
                </c:pt>
                <c:pt idx="3">
                  <c:v>9.0899999999999995E-2</c:v>
                </c:pt>
                <c:pt idx="4">
                  <c:v>0.10298380767813957</c:v>
                </c:pt>
                <c:pt idx="5">
                  <c:v>0.1068084335165831</c:v>
                </c:pt>
                <c:pt idx="6">
                  <c:v>8.1669763369635412E-2</c:v>
                </c:pt>
                <c:pt idx="7">
                  <c:v>8.3547671665817197E-2</c:v>
                </c:pt>
                <c:pt idx="8">
                  <c:v>8.48700881436487E-2</c:v>
                </c:pt>
                <c:pt idx="9">
                  <c:v>4.8257404638437314E-2</c:v>
                </c:pt>
                <c:pt idx="10">
                  <c:v>4.1666666666666664E-2</c:v>
                </c:pt>
                <c:pt idx="11">
                  <c:v>7.0000000000000007E-2</c:v>
                </c:pt>
                <c:pt idx="12">
                  <c:v>3.5024665702356662E-2</c:v>
                </c:pt>
                <c:pt idx="13">
                  <c:v>4.2020970526181187E-2</c:v>
                </c:pt>
                <c:pt idx="14">
                  <c:v>4.9242661325655628E-2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4B-41FF-B23D-1CAF50E4E03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facultat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 belles arts</a:t>
            </a:r>
            <a:endParaRPr lang="en-US" sz="1200" b="0" i="0" u="none" strike="noStrike" kern="1200" cap="all" spc="0" baseline="0">
              <a:solidFill>
                <a:sysClr val="windowText" lastClr="000000">
                  <a:lumMod val="65000"/>
                  <a:lumOff val="3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Històric!$B$4</c:f>
              <c:strCache>
                <c:ptCount val="1"/>
                <c:pt idx="0">
                  <c:v>ETS Arquit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Històric!$M$11:$AA$11</c:f>
              <c:numCache>
                <c:formatCode>0.0%</c:formatCode>
                <c:ptCount val="15"/>
                <c:pt idx="0">
                  <c:v>0.14247141889822626</c:v>
                </c:pt>
                <c:pt idx="1">
                  <c:v>0.11743344301525575</c:v>
                </c:pt>
                <c:pt idx="2">
                  <c:v>0.11641049754606637</c:v>
                </c:pt>
                <c:pt idx="3">
                  <c:v>7.8E-2</c:v>
                </c:pt>
                <c:pt idx="4">
                  <c:v>4.5905843561091772E-2</c:v>
                </c:pt>
                <c:pt idx="5">
                  <c:v>7.3096089486044402E-2</c:v>
                </c:pt>
                <c:pt idx="6">
                  <c:v>7.8763205440759931E-2</c:v>
                </c:pt>
                <c:pt idx="7">
                  <c:v>7.0327175954915472E-2</c:v>
                </c:pt>
                <c:pt idx="8">
                  <c:v>5.9561504745069001E-2</c:v>
                </c:pt>
                <c:pt idx="9">
                  <c:v>6.0928657901404878E-2</c:v>
                </c:pt>
                <c:pt idx="10">
                  <c:v>5.9425118712913512E-2</c:v>
                </c:pt>
                <c:pt idx="11">
                  <c:v>6.2E-2</c:v>
                </c:pt>
                <c:pt idx="12">
                  <c:v>5.1883207168237293E-2</c:v>
                </c:pt>
                <c:pt idx="13">
                  <c:v>4.9343111249804963E-2</c:v>
                </c:pt>
                <c:pt idx="14">
                  <c:v>5.253570223771506E-2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0-4DE0-BB18-98C34D2CB9D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(desglose)'!$A$23:$C$23</c:f>
              <c:strCache>
                <c:ptCount val="1"/>
                <c:pt idx="0">
                  <c:v>E.T.S. D'ENG. DEL DISSENY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0A6-4C8E-B8D4-E092673BE8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0A6-4C8E-B8D4-E092673BE8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0A6-4C8E-B8D4-E092673BE8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0A6-4C8E-B8D4-E092673BE8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0A6-4C8E-B8D4-E092673BE8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(desglose)'!$F$24:$F$26</c:f>
              <c:numCache>
                <c:formatCode>0.0%</c:formatCode>
                <c:ptCount val="3"/>
                <c:pt idx="0">
                  <c:v>0.84804857775549958</c:v>
                </c:pt>
                <c:pt idx="1">
                  <c:v>0.11616741644088839</c:v>
                </c:pt>
                <c:pt idx="2">
                  <c:v>3.5784005803612025E-2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A6-4C8E-B8D4-E092673BE8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facultat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d'administració d'empreses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Històric!$B$5</c:f>
              <c:strCache>
                <c:ptCount val="1"/>
                <c:pt idx="0">
                  <c:v>Camins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Històric!$M$12:$AA$12</c:f>
              <c:numCache>
                <c:formatCode>0.0%</c:formatCode>
                <c:ptCount val="15"/>
                <c:pt idx="0">
                  <c:v>5.2307994983154214E-2</c:v>
                </c:pt>
                <c:pt idx="1">
                  <c:v>8.1423976932460909E-2</c:v>
                </c:pt>
                <c:pt idx="2">
                  <c:v>4.690416751006455E-2</c:v>
                </c:pt>
                <c:pt idx="3">
                  <c:v>4.3200000000000002E-2</c:v>
                </c:pt>
                <c:pt idx="4">
                  <c:v>4.4155844155844157E-2</c:v>
                </c:pt>
                <c:pt idx="5">
                  <c:v>3.3344792024750776E-2</c:v>
                </c:pt>
                <c:pt idx="6">
                  <c:v>2.0302001300484072E-2</c:v>
                </c:pt>
                <c:pt idx="7">
                  <c:v>7.2938006385766752E-2</c:v>
                </c:pt>
                <c:pt idx="8">
                  <c:v>5.9673969167219898E-2</c:v>
                </c:pt>
                <c:pt idx="9">
                  <c:v>6.1130378444300471E-2</c:v>
                </c:pt>
                <c:pt idx="10">
                  <c:v>6.2233285917496446E-2</c:v>
                </c:pt>
                <c:pt idx="11">
                  <c:v>8.5000000000000006E-2</c:v>
                </c:pt>
                <c:pt idx="12">
                  <c:v>7.2327777130201651E-2</c:v>
                </c:pt>
                <c:pt idx="13">
                  <c:v>6.164464369985842E-2</c:v>
                </c:pt>
                <c:pt idx="14">
                  <c:v>6.5632952595135227E-2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BD-47AD-AADC-FCD8731158A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informàtica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Històric!$B$3</c:f>
              <c:strCache>
                <c:ptCount val="1"/>
                <c:pt idx="0">
                  <c:v>Agrònoms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Històric!$M$14:$AA$14</c:f>
              <c:numCache>
                <c:formatCode>0.0%</c:formatCode>
                <c:ptCount val="15"/>
                <c:pt idx="0">
                  <c:v>0.14175809990964244</c:v>
                </c:pt>
                <c:pt idx="1">
                  <c:v>0.11305459135373934</c:v>
                </c:pt>
                <c:pt idx="2">
                  <c:v>0.13621927428794381</c:v>
                </c:pt>
                <c:pt idx="3">
                  <c:v>0.10440000000000001</c:v>
                </c:pt>
                <c:pt idx="4">
                  <c:v>0.11573463746544757</c:v>
                </c:pt>
                <c:pt idx="5">
                  <c:v>0.12104646622413121</c:v>
                </c:pt>
                <c:pt idx="6">
                  <c:v>0.1145285434437229</c:v>
                </c:pt>
                <c:pt idx="7">
                  <c:v>0.12479133028652746</c:v>
                </c:pt>
                <c:pt idx="8">
                  <c:v>0.120586685403127</c:v>
                </c:pt>
                <c:pt idx="9">
                  <c:v>0.11134747886390697</c:v>
                </c:pt>
                <c:pt idx="10">
                  <c:v>0.10560909556688707</c:v>
                </c:pt>
                <c:pt idx="11">
                  <c:v>9.8000000000000004E-2</c:v>
                </c:pt>
                <c:pt idx="12">
                  <c:v>9.6245893946503985E-2</c:v>
                </c:pt>
                <c:pt idx="13">
                  <c:v>8.1554853734009641E-2</c:v>
                </c:pt>
                <c:pt idx="14">
                  <c:v>7.9825607905108717E-2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DF-4146-BC15-4DA0509B646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poliTècnica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de gandia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Històric!$B$6</c:f>
              <c:strCache>
                <c:ptCount val="1"/>
                <c:pt idx="0">
                  <c:v>Industr.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Històric!$M$13:$AA$13</c:f>
              <c:numCache>
                <c:formatCode>0.0%</c:formatCode>
                <c:ptCount val="15"/>
                <c:pt idx="0">
                  <c:v>0.10272607792428033</c:v>
                </c:pt>
                <c:pt idx="1">
                  <c:v>9.4803441247380507E-2</c:v>
                </c:pt>
                <c:pt idx="2">
                  <c:v>8.9126803756742701E-2</c:v>
                </c:pt>
                <c:pt idx="3">
                  <c:v>7.2400000000000006E-2</c:v>
                </c:pt>
                <c:pt idx="4">
                  <c:v>8.4030429333411066E-2</c:v>
                </c:pt>
                <c:pt idx="5">
                  <c:v>0.14237166290886513</c:v>
                </c:pt>
                <c:pt idx="6">
                  <c:v>0.11973785401411043</c:v>
                </c:pt>
                <c:pt idx="7">
                  <c:v>0.14380149754064978</c:v>
                </c:pt>
                <c:pt idx="8">
                  <c:v>0.15378484035795301</c:v>
                </c:pt>
                <c:pt idx="9">
                  <c:v>0.14949913845974125</c:v>
                </c:pt>
                <c:pt idx="10">
                  <c:v>0.12566165913036026</c:v>
                </c:pt>
                <c:pt idx="11">
                  <c:v>0.151</c:v>
                </c:pt>
                <c:pt idx="12">
                  <c:v>9.2295974889217119E-2</c:v>
                </c:pt>
                <c:pt idx="13">
                  <c:v>8.92284295321151E-2</c:v>
                </c:pt>
                <c:pt idx="14">
                  <c:v>9.2470851186086389E-2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32-40EF-91E6-8A7B612403D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cap="all" baseline="0"/>
              <a:t>Escola Tècnica Superior </a:t>
            </a:r>
            <a:r>
              <a:rPr lang="en-US" sz="1200" b="1" i="0" u="none" strike="noStrike" kern="1200" cap="all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d'ENG. telecomunicacions</a:t>
            </a:r>
            <a:endParaRPr lang="en-US" sz="1200" cap="all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Històric!$B$3</c:f>
              <c:strCache>
                <c:ptCount val="1"/>
                <c:pt idx="0">
                  <c:v>Agrònoms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Històric!$M$2:$AA$2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Històric!$M$15:$AA$15</c:f>
              <c:numCache>
                <c:formatCode>0.0%</c:formatCode>
                <c:ptCount val="15"/>
                <c:pt idx="0">
                  <c:v>2.996876494920787E-2</c:v>
                </c:pt>
                <c:pt idx="1">
                  <c:v>8.7439149173669031E-3</c:v>
                </c:pt>
                <c:pt idx="2">
                  <c:v>1.4327062228654125E-2</c:v>
                </c:pt>
                <c:pt idx="3">
                  <c:v>1.6199999999999999E-2</c:v>
                </c:pt>
                <c:pt idx="4">
                  <c:v>1.4556629331608104E-2</c:v>
                </c:pt>
                <c:pt idx="5">
                  <c:v>4.2809836189420932E-3</c:v>
                </c:pt>
                <c:pt idx="6">
                  <c:v>1.4070463106580987E-2</c:v>
                </c:pt>
                <c:pt idx="7">
                  <c:v>2.5593299208934391E-3</c:v>
                </c:pt>
                <c:pt idx="8">
                  <c:v>7.1665418761364796E-3</c:v>
                </c:pt>
                <c:pt idx="9">
                  <c:v>4.4637100373959709E-3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2.9660255257954343E-3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B-4F18-977C-34F3C5AF191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cap="all" baseline="0"/>
              <a:t>total upv </a:t>
            </a:r>
            <a:r>
              <a:rPr lang="en-US" sz="1200" cap="all" baseline="0"/>
              <a:t>(totes les titulacions)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Històric!$B$6</c:f>
              <c:strCache>
                <c:ptCount val="1"/>
                <c:pt idx="0">
                  <c:v>Industr.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Històric!$C$2:$AA$2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Històric!$C$18:$AA$18</c:f>
              <c:numCache>
                <c:formatCode>0.0%</c:formatCode>
                <c:ptCount val="25"/>
                <c:pt idx="0">
                  <c:v>7.9530400621259892E-2</c:v>
                </c:pt>
                <c:pt idx="1">
                  <c:v>7.8918277468543768E-2</c:v>
                </c:pt>
                <c:pt idx="2">
                  <c:v>7.8927157460387642E-2</c:v>
                </c:pt>
                <c:pt idx="3">
                  <c:v>7.8977099271684753E-2</c:v>
                </c:pt>
                <c:pt idx="4">
                  <c:v>7.2985186540684574E-2</c:v>
                </c:pt>
                <c:pt idx="5">
                  <c:v>7.3988476470948555E-2</c:v>
                </c:pt>
                <c:pt idx="6">
                  <c:v>6.8712949080170366E-2</c:v>
                </c:pt>
                <c:pt idx="7">
                  <c:v>6.898224541676877E-2</c:v>
                </c:pt>
                <c:pt idx="8">
                  <c:v>7.3383393638982497E-2</c:v>
                </c:pt>
                <c:pt idx="9">
                  <c:v>6.6560148573973257E-2</c:v>
                </c:pt>
                <c:pt idx="10">
                  <c:v>6.2322847119865278E-2</c:v>
                </c:pt>
                <c:pt idx="11">
                  <c:v>5.1283728958788077E-2</c:v>
                </c:pt>
                <c:pt idx="12">
                  <c:v>4.8075460384281253E-2</c:v>
                </c:pt>
                <c:pt idx="13">
                  <c:v>4.2000000000000003E-2</c:v>
                </c:pt>
                <c:pt idx="14">
                  <c:v>4.6257829036104876E-2</c:v>
                </c:pt>
                <c:pt idx="15">
                  <c:v>6.4237705350936397E-2</c:v>
                </c:pt>
                <c:pt idx="16">
                  <c:v>6.1236382412146947E-2</c:v>
                </c:pt>
                <c:pt idx="17">
                  <c:v>7.0910234461015659E-2</c:v>
                </c:pt>
                <c:pt idx="18">
                  <c:v>7.4015243055496949E-2</c:v>
                </c:pt>
                <c:pt idx="19">
                  <c:v>6.983740923245628E-2</c:v>
                </c:pt>
                <c:pt idx="20">
                  <c:v>6.6037644728169337E-2</c:v>
                </c:pt>
                <c:pt idx="21">
                  <c:v>7.3041071973053054E-2</c:v>
                </c:pt>
                <c:pt idx="22">
                  <c:v>6.326859857527202E-2</c:v>
                </c:pt>
                <c:pt idx="23">
                  <c:v>6.2389406933517987E-2</c:v>
                </c:pt>
                <c:pt idx="24">
                  <c:v>5.8256574260963347E-2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41-4C11-BC7F-00D4D8A051A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393440"/>
        <c:axId val="1001402560"/>
      </c:lineChart>
      <c:catAx>
        <c:axId val="100139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402560"/>
        <c:crosses val="autoZero"/>
        <c:auto val="1"/>
        <c:lblAlgn val="ctr"/>
        <c:lblOffset val="100"/>
        <c:noMultiLvlLbl val="0"/>
      </c:catAx>
      <c:valAx>
        <c:axId val="100140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0139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(desglose)'!$A$27:$C$27</c:f>
              <c:strCache>
                <c:ptCount val="1"/>
                <c:pt idx="0">
                  <c:v>E.T.S. D'ENG. INFORMÀTICA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5B-4F59-A754-A4E8B4E25D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5B-4F59-A754-A4E8B4E25D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5B-4F59-A754-A4E8B4E25DD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5B-4F59-A754-A4E8B4E25DD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5B-4F59-A754-A4E8B4E25D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(desglose)'!$F$28:$F$30</c:f>
              <c:numCache>
                <c:formatCode>0.0%</c:formatCode>
                <c:ptCount val="3"/>
                <c:pt idx="0">
                  <c:v>0.80669773077908047</c:v>
                </c:pt>
                <c:pt idx="1">
                  <c:v>0.11347666131581084</c:v>
                </c:pt>
                <c:pt idx="2">
                  <c:v>7.9825607905108717E-2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B-4F59-A754-A4E8B4E25D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418991193975316"/>
          <c:y val="0.23295202682997959"/>
          <c:w val="0.53857877480755978"/>
          <c:h val="0.6404972295129775"/>
        </c:manualLayout>
      </c:layout>
      <c:pieChart>
        <c:varyColors val="1"/>
        <c:ser>
          <c:idx val="0"/>
          <c:order val="0"/>
          <c:tx>
            <c:strRef>
              <c:f>'Per centre (desglose)'!$A$31:$C$31</c:f>
              <c:strCache>
                <c:ptCount val="1"/>
                <c:pt idx="0">
                  <c:v>E.T.S.E. AGRONÒMICA I DEL MEDI NATURAL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A6-4A5F-A8CC-2B7CEB047A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A6-4A5F-A8CC-2B7CEB047A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A6-4A5F-A8CC-2B7CEB047A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A6-4A5F-A8CC-2B7CEB047A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A6-4A5F-A8CC-2B7CEB047A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 centre (desglose)'!$B$20:$C$22</c:f>
              <c:strCache>
                <c:ptCount val="3"/>
                <c:pt idx="0">
                  <c:v>CASTELLÀ</c:v>
                </c:pt>
                <c:pt idx="1">
                  <c:v>ANGLÈS</c:v>
                </c:pt>
                <c:pt idx="2">
                  <c:v>VALENCIÀ</c:v>
                </c:pt>
              </c:strCache>
            </c:strRef>
          </c:cat>
          <c:val>
            <c:numRef>
              <c:f>'Per centre (desglose)'!$F$32:$F$34</c:f>
              <c:numCache>
                <c:formatCode>0.0%</c:formatCode>
                <c:ptCount val="3"/>
                <c:pt idx="0">
                  <c:v>0.88722397755377158</c:v>
                </c:pt>
                <c:pt idx="1">
                  <c:v>4.9318722999246362E-2</c:v>
                </c:pt>
                <c:pt idx="2">
                  <c:v>6.3460837629276345E-2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A6-4A5F-A8CC-2B7CEB047A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245257964290361"/>
          <c:y val="0.24691054243219593"/>
          <c:w val="0.3057518716787358"/>
          <c:h val="0.47531167979002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29.xml"/><Relationship Id="rId18" Type="http://schemas.openxmlformats.org/officeDocument/2006/relationships/chart" Target="../charts/chart34.xml"/><Relationship Id="rId26" Type="http://schemas.openxmlformats.org/officeDocument/2006/relationships/chart" Target="../charts/chart42.xml"/><Relationship Id="rId39" Type="http://schemas.openxmlformats.org/officeDocument/2006/relationships/chart" Target="../charts/chart55.xml"/><Relationship Id="rId21" Type="http://schemas.openxmlformats.org/officeDocument/2006/relationships/chart" Target="../charts/chart37.xml"/><Relationship Id="rId34" Type="http://schemas.openxmlformats.org/officeDocument/2006/relationships/chart" Target="../charts/chart50.xml"/><Relationship Id="rId42" Type="http://schemas.openxmlformats.org/officeDocument/2006/relationships/chart" Target="../charts/chart58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6" Type="http://schemas.openxmlformats.org/officeDocument/2006/relationships/chart" Target="../charts/chart32.xml"/><Relationship Id="rId20" Type="http://schemas.openxmlformats.org/officeDocument/2006/relationships/chart" Target="../charts/chart36.xml"/><Relationship Id="rId29" Type="http://schemas.openxmlformats.org/officeDocument/2006/relationships/chart" Target="../charts/chart45.xml"/><Relationship Id="rId41" Type="http://schemas.openxmlformats.org/officeDocument/2006/relationships/chart" Target="../charts/chart57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24" Type="http://schemas.openxmlformats.org/officeDocument/2006/relationships/chart" Target="../charts/chart40.xml"/><Relationship Id="rId32" Type="http://schemas.openxmlformats.org/officeDocument/2006/relationships/chart" Target="../charts/chart48.xml"/><Relationship Id="rId37" Type="http://schemas.openxmlformats.org/officeDocument/2006/relationships/chart" Target="../charts/chart53.xml"/><Relationship Id="rId40" Type="http://schemas.openxmlformats.org/officeDocument/2006/relationships/chart" Target="../charts/chart56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23" Type="http://schemas.openxmlformats.org/officeDocument/2006/relationships/chart" Target="../charts/chart39.xml"/><Relationship Id="rId28" Type="http://schemas.openxmlformats.org/officeDocument/2006/relationships/chart" Target="../charts/chart44.xml"/><Relationship Id="rId36" Type="http://schemas.openxmlformats.org/officeDocument/2006/relationships/chart" Target="../charts/chart52.xml"/><Relationship Id="rId10" Type="http://schemas.openxmlformats.org/officeDocument/2006/relationships/chart" Target="../charts/chart26.xml"/><Relationship Id="rId19" Type="http://schemas.openxmlformats.org/officeDocument/2006/relationships/chart" Target="../charts/chart35.xml"/><Relationship Id="rId31" Type="http://schemas.openxmlformats.org/officeDocument/2006/relationships/chart" Target="../charts/chart47.xml"/><Relationship Id="rId44" Type="http://schemas.openxmlformats.org/officeDocument/2006/relationships/chart" Target="../charts/chart60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Relationship Id="rId22" Type="http://schemas.openxmlformats.org/officeDocument/2006/relationships/chart" Target="../charts/chart38.xml"/><Relationship Id="rId27" Type="http://schemas.openxmlformats.org/officeDocument/2006/relationships/chart" Target="../charts/chart43.xml"/><Relationship Id="rId30" Type="http://schemas.openxmlformats.org/officeDocument/2006/relationships/chart" Target="../charts/chart46.xml"/><Relationship Id="rId35" Type="http://schemas.openxmlformats.org/officeDocument/2006/relationships/chart" Target="../charts/chart51.xml"/><Relationship Id="rId43" Type="http://schemas.openxmlformats.org/officeDocument/2006/relationships/chart" Target="../charts/chart59.xml"/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12" Type="http://schemas.openxmlformats.org/officeDocument/2006/relationships/chart" Target="../charts/chart28.xml"/><Relationship Id="rId17" Type="http://schemas.openxmlformats.org/officeDocument/2006/relationships/chart" Target="../charts/chart33.xml"/><Relationship Id="rId25" Type="http://schemas.openxmlformats.org/officeDocument/2006/relationships/chart" Target="../charts/chart41.xml"/><Relationship Id="rId33" Type="http://schemas.openxmlformats.org/officeDocument/2006/relationships/chart" Target="../charts/chart49.xml"/><Relationship Id="rId38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23812</xdr:colOff>
      <xdr:row>8</xdr:row>
      <xdr:rowOff>133350</xdr:rowOff>
    </xdr:from>
    <xdr:to>
      <xdr:col>16</xdr:col>
      <xdr:colOff>304800</xdr:colOff>
      <xdr:row>25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27</xdr:row>
      <xdr:rowOff>0</xdr:rowOff>
    </xdr:from>
    <xdr:to>
      <xdr:col>16</xdr:col>
      <xdr:colOff>566738</xdr:colOff>
      <xdr:row>43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68AB6AE-C42E-4428-BAC3-614C6E11F2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471487</xdr:colOff>
      <xdr:row>38</xdr:row>
      <xdr:rowOff>76200</xdr:rowOff>
    </xdr:from>
    <xdr:to>
      <xdr:col>11</xdr:col>
      <xdr:colOff>147637</xdr:colOff>
      <xdr:row>55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B10ED79-D592-A541-764F-D1193A3AD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38100</xdr:rowOff>
    </xdr:from>
    <xdr:to>
      <xdr:col>11</xdr:col>
      <xdr:colOff>285750</xdr:colOff>
      <xdr:row>13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14</xdr:row>
      <xdr:rowOff>0</xdr:rowOff>
    </xdr:from>
    <xdr:to>
      <xdr:col>12</xdr:col>
      <xdr:colOff>95250</xdr:colOff>
      <xdr:row>30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30</xdr:row>
      <xdr:rowOff>0</xdr:rowOff>
    </xdr:from>
    <xdr:to>
      <xdr:col>12</xdr:col>
      <xdr:colOff>95250</xdr:colOff>
      <xdr:row>46</xdr:row>
      <xdr:rowOff>28575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12</xdr:col>
      <xdr:colOff>95250</xdr:colOff>
      <xdr:row>62</xdr:row>
      <xdr:rowOff>28575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62</xdr:row>
      <xdr:rowOff>0</xdr:rowOff>
    </xdr:from>
    <xdr:to>
      <xdr:col>12</xdr:col>
      <xdr:colOff>95250</xdr:colOff>
      <xdr:row>78</xdr:row>
      <xdr:rowOff>28575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14</xdr:row>
      <xdr:rowOff>0</xdr:rowOff>
    </xdr:from>
    <xdr:to>
      <xdr:col>17</xdr:col>
      <xdr:colOff>95250</xdr:colOff>
      <xdr:row>30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30</xdr:row>
      <xdr:rowOff>0</xdr:rowOff>
    </xdr:from>
    <xdr:to>
      <xdr:col>17</xdr:col>
      <xdr:colOff>95250</xdr:colOff>
      <xdr:row>46</xdr:row>
      <xdr:rowOff>28575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17</xdr:col>
      <xdr:colOff>95250</xdr:colOff>
      <xdr:row>62</xdr:row>
      <xdr:rowOff>28575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62</xdr:row>
      <xdr:rowOff>0</xdr:rowOff>
    </xdr:from>
    <xdr:to>
      <xdr:col>17</xdr:col>
      <xdr:colOff>95250</xdr:colOff>
      <xdr:row>78</xdr:row>
      <xdr:rowOff>28575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17</xdr:col>
      <xdr:colOff>95250</xdr:colOff>
      <xdr:row>13</xdr:row>
      <xdr:rowOff>114300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14</xdr:row>
      <xdr:rowOff>0</xdr:rowOff>
    </xdr:from>
    <xdr:to>
      <xdr:col>22</xdr:col>
      <xdr:colOff>95250</xdr:colOff>
      <xdr:row>30</xdr:row>
      <xdr:rowOff>28575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30</xdr:row>
      <xdr:rowOff>0</xdr:rowOff>
    </xdr:from>
    <xdr:to>
      <xdr:col>22</xdr:col>
      <xdr:colOff>95250</xdr:colOff>
      <xdr:row>46</xdr:row>
      <xdr:rowOff>28575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0</xdr:colOff>
      <xdr:row>46</xdr:row>
      <xdr:rowOff>0</xdr:rowOff>
    </xdr:from>
    <xdr:to>
      <xdr:col>22</xdr:col>
      <xdr:colOff>95250</xdr:colOff>
      <xdr:row>62</xdr:row>
      <xdr:rowOff>28575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</xdr:colOff>
      <xdr:row>1</xdr:row>
      <xdr:rowOff>0</xdr:rowOff>
    </xdr:from>
    <xdr:to>
      <xdr:col>23</xdr:col>
      <xdr:colOff>595312</xdr:colOff>
      <xdr:row>16</xdr:row>
      <xdr:rowOff>133350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16</xdr:row>
      <xdr:rowOff>57150</xdr:rowOff>
    </xdr:from>
    <xdr:to>
      <xdr:col>23</xdr:col>
      <xdr:colOff>581025</xdr:colOff>
      <xdr:row>32</xdr:row>
      <xdr:rowOff>19050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32</xdr:row>
      <xdr:rowOff>57150</xdr:rowOff>
    </xdr:from>
    <xdr:to>
      <xdr:col>23</xdr:col>
      <xdr:colOff>581025</xdr:colOff>
      <xdr:row>48</xdr:row>
      <xdr:rowOff>19050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48</xdr:row>
      <xdr:rowOff>57150</xdr:rowOff>
    </xdr:from>
    <xdr:to>
      <xdr:col>23</xdr:col>
      <xdr:colOff>581025</xdr:colOff>
      <xdr:row>64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64</xdr:row>
      <xdr:rowOff>57150</xdr:rowOff>
    </xdr:from>
    <xdr:to>
      <xdr:col>23</xdr:col>
      <xdr:colOff>581025</xdr:colOff>
      <xdr:row>80</xdr:row>
      <xdr:rowOff>19050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80</xdr:row>
      <xdr:rowOff>57150</xdr:rowOff>
    </xdr:from>
    <xdr:to>
      <xdr:col>23</xdr:col>
      <xdr:colOff>581025</xdr:colOff>
      <xdr:row>96</xdr:row>
      <xdr:rowOff>19050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96</xdr:row>
      <xdr:rowOff>57150</xdr:rowOff>
    </xdr:from>
    <xdr:to>
      <xdr:col>23</xdr:col>
      <xdr:colOff>581025</xdr:colOff>
      <xdr:row>112</xdr:row>
      <xdr:rowOff>19050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24</xdr:col>
      <xdr:colOff>14287</xdr:colOff>
      <xdr:row>1</xdr:row>
      <xdr:rowOff>0</xdr:rowOff>
    </xdr:from>
    <xdr:to>
      <xdr:col>28</xdr:col>
      <xdr:colOff>595312</xdr:colOff>
      <xdr:row>16</xdr:row>
      <xdr:rowOff>133350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9525</xdr:colOff>
      <xdr:row>16</xdr:row>
      <xdr:rowOff>123825</xdr:rowOff>
    </xdr:from>
    <xdr:to>
      <xdr:col>28</xdr:col>
      <xdr:colOff>590550</xdr:colOff>
      <xdr:row>32</xdr:row>
      <xdr:rowOff>85725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34</xdr:row>
      <xdr:rowOff>0</xdr:rowOff>
    </xdr:from>
    <xdr:to>
      <xdr:col>28</xdr:col>
      <xdr:colOff>581025</xdr:colOff>
      <xdr:row>49</xdr:row>
      <xdr:rowOff>123825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0</xdr:colOff>
      <xdr:row>51</xdr:row>
      <xdr:rowOff>0</xdr:rowOff>
    </xdr:from>
    <xdr:to>
      <xdr:col>28</xdr:col>
      <xdr:colOff>581025</xdr:colOff>
      <xdr:row>67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0</xdr:colOff>
      <xdr:row>67</xdr:row>
      <xdr:rowOff>38100</xdr:rowOff>
    </xdr:from>
    <xdr:to>
      <xdr:col>28</xdr:col>
      <xdr:colOff>581025</xdr:colOff>
      <xdr:row>83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0</xdr:colOff>
      <xdr:row>83</xdr:row>
      <xdr:rowOff>38100</xdr:rowOff>
    </xdr:from>
    <xdr:to>
      <xdr:col>28</xdr:col>
      <xdr:colOff>581025</xdr:colOff>
      <xdr:row>99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29</xdr:col>
      <xdr:colOff>4762</xdr:colOff>
      <xdr:row>1</xdr:row>
      <xdr:rowOff>0</xdr:rowOff>
    </xdr:from>
    <xdr:to>
      <xdr:col>33</xdr:col>
      <xdr:colOff>585787</xdr:colOff>
      <xdr:row>16</xdr:row>
      <xdr:rowOff>133350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29</xdr:col>
      <xdr:colOff>0</xdr:colOff>
      <xdr:row>16</xdr:row>
      <xdr:rowOff>123825</xdr:rowOff>
    </xdr:from>
    <xdr:to>
      <xdr:col>33</xdr:col>
      <xdr:colOff>581025</xdr:colOff>
      <xdr:row>32</xdr:row>
      <xdr:rowOff>85725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29</xdr:col>
      <xdr:colOff>0</xdr:colOff>
      <xdr:row>33</xdr:row>
      <xdr:rowOff>0</xdr:rowOff>
    </xdr:from>
    <xdr:to>
      <xdr:col>33</xdr:col>
      <xdr:colOff>581025</xdr:colOff>
      <xdr:row>48</xdr:row>
      <xdr:rowOff>85725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29</xdr:col>
      <xdr:colOff>0</xdr:colOff>
      <xdr:row>49</xdr:row>
      <xdr:rowOff>0</xdr:rowOff>
    </xdr:from>
    <xdr:to>
      <xdr:col>33</xdr:col>
      <xdr:colOff>581025</xdr:colOff>
      <xdr:row>64</xdr:row>
      <xdr:rowOff>85725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0</xdr:colOff>
      <xdr:row>65</xdr:row>
      <xdr:rowOff>0</xdr:rowOff>
    </xdr:from>
    <xdr:to>
      <xdr:col>33</xdr:col>
      <xdr:colOff>581025</xdr:colOff>
      <xdr:row>80</xdr:row>
      <xdr:rowOff>123825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29</xdr:col>
      <xdr:colOff>0</xdr:colOff>
      <xdr:row>82</xdr:row>
      <xdr:rowOff>0</xdr:rowOff>
    </xdr:from>
    <xdr:to>
      <xdr:col>33</xdr:col>
      <xdr:colOff>581025</xdr:colOff>
      <xdr:row>97</xdr:row>
      <xdr:rowOff>123825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34</xdr:col>
      <xdr:colOff>0</xdr:colOff>
      <xdr:row>1</xdr:row>
      <xdr:rowOff>0</xdr:rowOff>
    </xdr:from>
    <xdr:to>
      <xdr:col>38</xdr:col>
      <xdr:colOff>581025</xdr:colOff>
      <xdr:row>16</xdr:row>
      <xdr:rowOff>133350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34</xdr:col>
      <xdr:colOff>0</xdr:colOff>
      <xdr:row>17</xdr:row>
      <xdr:rowOff>0</xdr:rowOff>
    </xdr:from>
    <xdr:to>
      <xdr:col>38</xdr:col>
      <xdr:colOff>581025</xdr:colOff>
      <xdr:row>32</xdr:row>
      <xdr:rowOff>114300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34</xdr:col>
      <xdr:colOff>0</xdr:colOff>
      <xdr:row>33</xdr:row>
      <xdr:rowOff>0</xdr:rowOff>
    </xdr:from>
    <xdr:to>
      <xdr:col>38</xdr:col>
      <xdr:colOff>581025</xdr:colOff>
      <xdr:row>48</xdr:row>
      <xdr:rowOff>76200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34</xdr:col>
      <xdr:colOff>0</xdr:colOff>
      <xdr:row>49</xdr:row>
      <xdr:rowOff>0</xdr:rowOff>
    </xdr:from>
    <xdr:to>
      <xdr:col>38</xdr:col>
      <xdr:colOff>581025</xdr:colOff>
      <xdr:row>64</xdr:row>
      <xdr:rowOff>76200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39</xdr:col>
      <xdr:colOff>0</xdr:colOff>
      <xdr:row>1</xdr:row>
      <xdr:rowOff>0</xdr:rowOff>
    </xdr:from>
    <xdr:to>
      <xdr:col>43</xdr:col>
      <xdr:colOff>581025</xdr:colOff>
      <xdr:row>16</xdr:row>
      <xdr:rowOff>133350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39</xdr:col>
      <xdr:colOff>0</xdr:colOff>
      <xdr:row>17</xdr:row>
      <xdr:rowOff>0</xdr:rowOff>
    </xdr:from>
    <xdr:to>
      <xdr:col>43</xdr:col>
      <xdr:colOff>581025</xdr:colOff>
      <xdr:row>32</xdr:row>
      <xdr:rowOff>114300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39</xdr:col>
      <xdr:colOff>0</xdr:colOff>
      <xdr:row>33</xdr:row>
      <xdr:rowOff>0</xdr:rowOff>
    </xdr:from>
    <xdr:to>
      <xdr:col>43</xdr:col>
      <xdr:colOff>581025</xdr:colOff>
      <xdr:row>48</xdr:row>
      <xdr:rowOff>76200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0</xdr:colOff>
      <xdr:row>66</xdr:row>
      <xdr:rowOff>0</xdr:rowOff>
    </xdr:from>
    <xdr:to>
      <xdr:col>38</xdr:col>
      <xdr:colOff>581025</xdr:colOff>
      <xdr:row>81</xdr:row>
      <xdr:rowOff>111919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34</xdr:col>
      <xdr:colOff>0</xdr:colOff>
      <xdr:row>82</xdr:row>
      <xdr:rowOff>0</xdr:rowOff>
    </xdr:from>
    <xdr:to>
      <xdr:col>38</xdr:col>
      <xdr:colOff>581025</xdr:colOff>
      <xdr:row>97</xdr:row>
      <xdr:rowOff>111919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39</xdr:col>
      <xdr:colOff>0</xdr:colOff>
      <xdr:row>50</xdr:row>
      <xdr:rowOff>0</xdr:rowOff>
    </xdr:from>
    <xdr:to>
      <xdr:col>43</xdr:col>
      <xdr:colOff>581025</xdr:colOff>
      <xdr:row>65</xdr:row>
      <xdr:rowOff>76201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39</xdr:col>
      <xdr:colOff>0</xdr:colOff>
      <xdr:row>66</xdr:row>
      <xdr:rowOff>0</xdr:rowOff>
    </xdr:from>
    <xdr:to>
      <xdr:col>43</xdr:col>
      <xdr:colOff>581025</xdr:colOff>
      <xdr:row>81</xdr:row>
      <xdr:rowOff>111919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39</xdr:col>
      <xdr:colOff>0</xdr:colOff>
      <xdr:row>82</xdr:row>
      <xdr:rowOff>0</xdr:rowOff>
    </xdr:from>
    <xdr:to>
      <xdr:col>43</xdr:col>
      <xdr:colOff>581025</xdr:colOff>
      <xdr:row>97</xdr:row>
      <xdr:rowOff>111918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44</xdr:col>
      <xdr:colOff>0</xdr:colOff>
      <xdr:row>1</xdr:row>
      <xdr:rowOff>0</xdr:rowOff>
    </xdr:from>
    <xdr:to>
      <xdr:col>48</xdr:col>
      <xdr:colOff>581025</xdr:colOff>
      <xdr:row>16</xdr:row>
      <xdr:rowOff>133350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44</xdr:col>
      <xdr:colOff>0</xdr:colOff>
      <xdr:row>17</xdr:row>
      <xdr:rowOff>0</xdr:rowOff>
    </xdr:from>
    <xdr:to>
      <xdr:col>48</xdr:col>
      <xdr:colOff>581025</xdr:colOff>
      <xdr:row>32</xdr:row>
      <xdr:rowOff>85725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44</xdr:col>
      <xdr:colOff>0</xdr:colOff>
      <xdr:row>34</xdr:row>
      <xdr:rowOff>0</xdr:rowOff>
    </xdr:from>
    <xdr:to>
      <xdr:col>48</xdr:col>
      <xdr:colOff>581025</xdr:colOff>
      <xdr:row>49</xdr:row>
      <xdr:rowOff>114300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44</xdr:col>
      <xdr:colOff>0</xdr:colOff>
      <xdr:row>49</xdr:row>
      <xdr:rowOff>166687</xdr:rowOff>
    </xdr:from>
    <xdr:to>
      <xdr:col>48</xdr:col>
      <xdr:colOff>581025</xdr:colOff>
      <xdr:row>65</xdr:row>
      <xdr:rowOff>40481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44</xdr:col>
      <xdr:colOff>0</xdr:colOff>
      <xdr:row>65</xdr:row>
      <xdr:rowOff>130969</xdr:rowOff>
    </xdr:from>
    <xdr:to>
      <xdr:col>48</xdr:col>
      <xdr:colOff>581025</xdr:colOff>
      <xdr:row>81</xdr:row>
      <xdr:rowOff>76200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44</xdr:col>
      <xdr:colOff>0</xdr:colOff>
      <xdr:row>81</xdr:row>
      <xdr:rowOff>0</xdr:rowOff>
    </xdr:from>
    <xdr:to>
      <xdr:col>48</xdr:col>
      <xdr:colOff>581025</xdr:colOff>
      <xdr:row>96</xdr:row>
      <xdr:rowOff>76200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44</xdr:col>
      <xdr:colOff>0</xdr:colOff>
      <xdr:row>97</xdr:row>
      <xdr:rowOff>0</xdr:rowOff>
    </xdr:from>
    <xdr:to>
      <xdr:col>48</xdr:col>
      <xdr:colOff>581025</xdr:colOff>
      <xdr:row>112</xdr:row>
      <xdr:rowOff>147638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49</xdr:col>
      <xdr:colOff>0</xdr:colOff>
      <xdr:row>1</xdr:row>
      <xdr:rowOff>0</xdr:rowOff>
    </xdr:from>
    <xdr:to>
      <xdr:col>53</xdr:col>
      <xdr:colOff>581025</xdr:colOff>
      <xdr:row>16</xdr:row>
      <xdr:rowOff>161925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49</xdr:col>
      <xdr:colOff>0</xdr:colOff>
      <xdr:row>17</xdr:row>
      <xdr:rowOff>0</xdr:rowOff>
    </xdr:from>
    <xdr:to>
      <xdr:col>53</xdr:col>
      <xdr:colOff>581025</xdr:colOff>
      <xdr:row>32</xdr:row>
      <xdr:rowOff>114300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49</xdr:col>
      <xdr:colOff>0</xdr:colOff>
      <xdr:row>33</xdr:row>
      <xdr:rowOff>0</xdr:rowOff>
    </xdr:from>
    <xdr:to>
      <xdr:col>53</xdr:col>
      <xdr:colOff>581025</xdr:colOff>
      <xdr:row>48</xdr:row>
      <xdr:rowOff>78582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49</xdr:col>
      <xdr:colOff>0</xdr:colOff>
      <xdr:row>48</xdr:row>
      <xdr:rowOff>0</xdr:rowOff>
    </xdr:from>
    <xdr:to>
      <xdr:col>53</xdr:col>
      <xdr:colOff>581025</xdr:colOff>
      <xdr:row>63</xdr:row>
      <xdr:rowOff>42863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49</xdr:col>
      <xdr:colOff>0</xdr:colOff>
      <xdr:row>63</xdr:row>
      <xdr:rowOff>0</xdr:rowOff>
    </xdr:from>
    <xdr:to>
      <xdr:col>53</xdr:col>
      <xdr:colOff>581025</xdr:colOff>
      <xdr:row>78</xdr:row>
      <xdr:rowOff>78581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34</xdr:col>
      <xdr:colOff>0</xdr:colOff>
      <xdr:row>98</xdr:row>
      <xdr:rowOff>0</xdr:rowOff>
    </xdr:from>
    <xdr:to>
      <xdr:col>38</xdr:col>
      <xdr:colOff>19050</xdr:colOff>
      <xdr:row>111</xdr:row>
      <xdr:rowOff>127000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8</xdr:col>
      <xdr:colOff>0</xdr:colOff>
      <xdr:row>33</xdr:row>
      <xdr:rowOff>17690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A4B3035-11BA-40B2-8C01-87A07B78C5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16</xdr:col>
      <xdr:colOff>0</xdr:colOff>
      <xdr:row>33</xdr:row>
      <xdr:rowOff>17690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2838F1-CFC6-4BCD-8E09-951A967DB8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20</xdr:row>
      <xdr:rowOff>0</xdr:rowOff>
    </xdr:from>
    <xdr:to>
      <xdr:col>24</xdr:col>
      <xdr:colOff>0</xdr:colOff>
      <xdr:row>33</xdr:row>
      <xdr:rowOff>17690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3F28F5B-ACAD-4103-876E-C70D4C93F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0</xdr:colOff>
      <xdr:row>20</xdr:row>
      <xdr:rowOff>0</xdr:rowOff>
    </xdr:from>
    <xdr:to>
      <xdr:col>32</xdr:col>
      <xdr:colOff>0</xdr:colOff>
      <xdr:row>33</xdr:row>
      <xdr:rowOff>17690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012617B-B5AC-445A-A7FA-2015C7A75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8</xdr:col>
      <xdr:colOff>0</xdr:colOff>
      <xdr:row>47</xdr:row>
      <xdr:rowOff>17690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A6DDA45-C078-4B46-B492-4CBFB926E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16</xdr:col>
      <xdr:colOff>0</xdr:colOff>
      <xdr:row>47</xdr:row>
      <xdr:rowOff>17690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36E3D4F-F391-4286-B986-27DD04994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0</xdr:colOff>
      <xdr:row>34</xdr:row>
      <xdr:rowOff>0</xdr:rowOff>
    </xdr:from>
    <xdr:to>
      <xdr:col>24</xdr:col>
      <xdr:colOff>0</xdr:colOff>
      <xdr:row>47</xdr:row>
      <xdr:rowOff>17690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0042F4E-CCE5-4C6D-93C0-8C3C28797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0</xdr:colOff>
      <xdr:row>34</xdr:row>
      <xdr:rowOff>0</xdr:rowOff>
    </xdr:from>
    <xdr:to>
      <xdr:col>32</xdr:col>
      <xdr:colOff>0</xdr:colOff>
      <xdr:row>47</xdr:row>
      <xdr:rowOff>17690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FD0BAF6-8F4C-4DAA-AB74-9F51A3ECCE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8</xdr:col>
      <xdr:colOff>0</xdr:colOff>
      <xdr:row>61</xdr:row>
      <xdr:rowOff>17690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A3A2D50-4788-43CD-BBC6-CBE63269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48</xdr:row>
      <xdr:rowOff>0</xdr:rowOff>
    </xdr:from>
    <xdr:to>
      <xdr:col>16</xdr:col>
      <xdr:colOff>0</xdr:colOff>
      <xdr:row>61</xdr:row>
      <xdr:rowOff>17690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298EF61-7F66-4251-9ECB-D310E53BD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0</xdr:colOff>
      <xdr:row>48</xdr:row>
      <xdr:rowOff>0</xdr:rowOff>
    </xdr:from>
    <xdr:to>
      <xdr:col>24</xdr:col>
      <xdr:colOff>0</xdr:colOff>
      <xdr:row>61</xdr:row>
      <xdr:rowOff>17690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7E38063-1B69-4027-BFD0-675D59FE3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0</xdr:colOff>
      <xdr:row>48</xdr:row>
      <xdr:rowOff>0</xdr:rowOff>
    </xdr:from>
    <xdr:to>
      <xdr:col>32</xdr:col>
      <xdr:colOff>0</xdr:colOff>
      <xdr:row>61</xdr:row>
      <xdr:rowOff>17690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1E6412D-24B3-4EAF-BBA9-D3665644A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17</xdr:col>
      <xdr:colOff>0</xdr:colOff>
      <xdr:row>62</xdr:row>
      <xdr:rowOff>0</xdr:rowOff>
    </xdr:from>
    <xdr:to>
      <xdr:col>24</xdr:col>
      <xdr:colOff>0</xdr:colOff>
      <xdr:row>75</xdr:row>
      <xdr:rowOff>17690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47AF4233-7401-4960-BC2A-CBFF2BD92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0</xdr:colOff>
      <xdr:row>62</xdr:row>
      <xdr:rowOff>0</xdr:rowOff>
    </xdr:from>
    <xdr:to>
      <xdr:col>32</xdr:col>
      <xdr:colOff>0</xdr:colOff>
      <xdr:row>75</xdr:row>
      <xdr:rowOff>17690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E83403D-B613-4829-A0DE-F6B6BBEB29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masva\Desktop\SPNL\Estad&#237;stiques\WEB\24-25\Excels%2027-09%20(Mediterr&#224;nia)\Posteriors%20hist&#242;rics%20(excels%20preparats)\2.-%20Credits%20idioma%20per%20centres%202024%20(graus).xlsx" TargetMode="External"/><Relationship Id="rId1" Type="http://schemas.openxmlformats.org/officeDocument/2006/relationships/externalLinkPath" Target="2.-%20Credits%20idioma%20per%20centres%202024%20(grau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dioma per centre"/>
      <sheetName val="Oferta idioma graus per ERT"/>
      <sheetName val="Per centre (Actual)"/>
      <sheetName val="Actual graus"/>
      <sheetName val="Històric centres"/>
      <sheetName val="Cursos anteriors"/>
    </sheetNames>
    <sheetDataSet>
      <sheetData sheetId="0"/>
      <sheetData sheetId="1">
        <row r="7">
          <cell r="F7" t="str">
            <v>ALEMÀ</v>
          </cell>
          <cell r="G7" t="str">
            <v>CASTELLÀ</v>
          </cell>
          <cell r="H7" t="str">
            <v>FRANCÈS</v>
          </cell>
          <cell r="I7" t="str">
            <v>ANGLÈS</v>
          </cell>
          <cell r="J7" t="str">
            <v>ITALIÀ</v>
          </cell>
          <cell r="K7" t="str">
            <v>VALENCIÀ</v>
          </cell>
        </row>
        <row r="25">
          <cell r="B25" t="str">
            <v>Total</v>
          </cell>
        </row>
      </sheetData>
      <sheetData sheetId="2"/>
      <sheetData sheetId="3"/>
      <sheetData sheetId="4">
        <row r="2">
          <cell r="C2">
            <v>2010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P23"/>
  <sheetViews>
    <sheetView showGridLines="0" workbookViewId="0">
      <selection activeCell="J26" sqref="J26"/>
    </sheetView>
  </sheetViews>
  <sheetFormatPr baseColWidth="10" defaultColWidth="9.109375" defaultRowHeight="13.2" x14ac:dyDescent="0.25"/>
  <cols>
    <col min="1" max="1" width="14.6640625" customWidth="1"/>
    <col min="2" max="2" width="18.5546875" customWidth="1"/>
    <col min="3" max="3" width="9.33203125" bestFit="1" customWidth="1"/>
    <col min="4" max="6" width="9.109375" bestFit="1" customWidth="1"/>
    <col min="7" max="7" width="9.33203125" bestFit="1" customWidth="1"/>
    <col min="8" max="16" width="9.109375" bestFit="1" customWidth="1"/>
  </cols>
  <sheetData>
    <row r="1" spans="1:16" ht="22.2" x14ac:dyDescent="0.25">
      <c r="A1" s="1" t="s">
        <v>0</v>
      </c>
    </row>
    <row r="3" spans="1:16" ht="10.5" customHeight="1" x14ac:dyDescent="0.25">
      <c r="A3" s="64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0.5" customHeight="1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10.5" customHeight="1" x14ac:dyDescent="0.25">
      <c r="A5" s="65" t="s">
        <v>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7" spans="1:16" x14ac:dyDescent="0.25">
      <c r="A7" s="66" t="s">
        <v>4</v>
      </c>
      <c r="B7" s="2" t="s">
        <v>5</v>
      </c>
      <c r="C7" s="67" t="s">
        <v>6</v>
      </c>
      <c r="D7" s="67"/>
      <c r="E7" s="68" t="s">
        <v>7</v>
      </c>
      <c r="F7" s="68"/>
      <c r="G7" s="68" t="s">
        <v>8</v>
      </c>
      <c r="H7" s="68"/>
      <c r="I7" s="68" t="s">
        <v>9</v>
      </c>
      <c r="J7" s="68"/>
      <c r="K7" s="68" t="s">
        <v>10</v>
      </c>
      <c r="L7" s="68"/>
      <c r="M7" s="68" t="s">
        <v>11</v>
      </c>
      <c r="N7" s="68"/>
      <c r="O7" s="68" t="s">
        <v>12</v>
      </c>
      <c r="P7" s="68"/>
    </row>
    <row r="8" spans="1:16" ht="64.8" thickBot="1" x14ac:dyDescent="0.3">
      <c r="A8" s="66"/>
      <c r="B8" s="2" t="s">
        <v>13</v>
      </c>
      <c r="C8" s="3" t="s">
        <v>14</v>
      </c>
      <c r="D8" s="3" t="s">
        <v>15</v>
      </c>
      <c r="E8" s="4" t="s">
        <v>14</v>
      </c>
      <c r="F8" s="4" t="s">
        <v>15</v>
      </c>
      <c r="G8" s="4" t="s">
        <v>14</v>
      </c>
      <c r="H8" s="4" t="s">
        <v>15</v>
      </c>
      <c r="I8" s="4" t="s">
        <v>14</v>
      </c>
      <c r="J8" s="4" t="s">
        <v>15</v>
      </c>
      <c r="K8" s="4" t="s">
        <v>14</v>
      </c>
      <c r="L8" s="4" t="s">
        <v>15</v>
      </c>
      <c r="M8" s="4" t="s">
        <v>14</v>
      </c>
      <c r="N8" s="4" t="s">
        <v>15</v>
      </c>
      <c r="O8" s="4" t="s">
        <v>14</v>
      </c>
      <c r="P8" s="4" t="s">
        <v>15</v>
      </c>
    </row>
    <row r="9" spans="1:16" x14ac:dyDescent="0.25">
      <c r="A9" s="63" t="s">
        <v>6</v>
      </c>
      <c r="B9" s="63"/>
      <c r="C9" s="5">
        <v>30810.080000000002</v>
      </c>
      <c r="D9" s="6">
        <v>1</v>
      </c>
      <c r="E9" s="11">
        <v>186</v>
      </c>
      <c r="F9" s="6">
        <v>1</v>
      </c>
      <c r="G9" s="5">
        <v>25511.18</v>
      </c>
      <c r="H9" s="6">
        <v>1</v>
      </c>
      <c r="I9" s="11">
        <v>175.5</v>
      </c>
      <c r="J9" s="6">
        <v>1</v>
      </c>
      <c r="K9" s="5">
        <v>2721.85</v>
      </c>
      <c r="L9" s="6">
        <v>1</v>
      </c>
      <c r="M9" s="11">
        <v>31.5</v>
      </c>
      <c r="N9" s="6">
        <v>1</v>
      </c>
      <c r="O9" s="14">
        <v>2184.0500000000002</v>
      </c>
      <c r="P9" s="15">
        <v>1</v>
      </c>
    </row>
    <row r="10" spans="1:16" x14ac:dyDescent="0.25">
      <c r="A10" s="62" t="s">
        <v>16</v>
      </c>
      <c r="B10" s="62"/>
      <c r="C10" s="5">
        <v>2830.5</v>
      </c>
      <c r="D10" s="6">
        <v>9.1999999999999998E-2</v>
      </c>
      <c r="E10" s="12">
        <v>31.5</v>
      </c>
      <c r="F10" s="8">
        <v>0.1694</v>
      </c>
      <c r="G10" s="7">
        <v>2487.85</v>
      </c>
      <c r="H10" s="8">
        <v>9.7500000000000003E-2</v>
      </c>
      <c r="I10" s="12">
        <v>31.5</v>
      </c>
      <c r="J10" s="8">
        <v>0.17949999999999999</v>
      </c>
      <c r="K10" s="12">
        <v>122.3</v>
      </c>
      <c r="L10" s="8">
        <v>4.4900000000000002E-2</v>
      </c>
      <c r="M10" s="12">
        <v>0</v>
      </c>
      <c r="N10" s="8">
        <v>0</v>
      </c>
      <c r="O10" s="16">
        <v>157.35</v>
      </c>
      <c r="P10" s="17">
        <v>7.1999999999999995E-2</v>
      </c>
    </row>
    <row r="11" spans="1:16" x14ac:dyDescent="0.25">
      <c r="A11" s="61" t="s">
        <v>17</v>
      </c>
      <c r="B11" s="61"/>
      <c r="C11" s="5">
        <v>3642.72</v>
      </c>
      <c r="D11" s="6">
        <v>0.1198</v>
      </c>
      <c r="E11" s="13">
        <v>0</v>
      </c>
      <c r="F11" s="10">
        <v>0</v>
      </c>
      <c r="G11" s="9">
        <v>2712.8</v>
      </c>
      <c r="H11" s="10">
        <v>0.10630000000000001</v>
      </c>
      <c r="I11" s="13">
        <v>0</v>
      </c>
      <c r="J11" s="10">
        <v>0</v>
      </c>
      <c r="K11" s="13">
        <v>387.66</v>
      </c>
      <c r="L11" s="10">
        <v>0.1424</v>
      </c>
      <c r="M11" s="13">
        <v>0</v>
      </c>
      <c r="N11" s="10">
        <v>0</v>
      </c>
      <c r="O11" s="18">
        <v>542.26</v>
      </c>
      <c r="P11" s="19">
        <v>0.24829999999999999</v>
      </c>
    </row>
    <row r="12" spans="1:16" x14ac:dyDescent="0.25">
      <c r="A12" s="62" t="s">
        <v>18</v>
      </c>
      <c r="B12" s="62"/>
      <c r="C12" s="11">
        <v>777.22</v>
      </c>
      <c r="D12" s="6">
        <v>2.5600000000000001E-2</v>
      </c>
      <c r="E12" s="12">
        <v>0</v>
      </c>
      <c r="F12" s="8">
        <v>0</v>
      </c>
      <c r="G12" s="12">
        <v>722.97</v>
      </c>
      <c r="H12" s="8">
        <v>2.8299999999999999E-2</v>
      </c>
      <c r="I12" s="12">
        <v>0</v>
      </c>
      <c r="J12" s="8">
        <v>0</v>
      </c>
      <c r="K12" s="12">
        <v>33.75</v>
      </c>
      <c r="L12" s="8">
        <v>1.24E-2</v>
      </c>
      <c r="M12" s="12">
        <v>0</v>
      </c>
      <c r="N12" s="8">
        <v>0</v>
      </c>
      <c r="O12" s="16">
        <v>20.5</v>
      </c>
      <c r="P12" s="17">
        <v>9.4000000000000004E-3</v>
      </c>
    </row>
    <row r="13" spans="1:16" x14ac:dyDescent="0.25">
      <c r="A13" s="61" t="s">
        <v>19</v>
      </c>
      <c r="B13" s="61"/>
      <c r="C13" s="5">
        <v>3934.34</v>
      </c>
      <c r="D13" s="6">
        <v>0.1293</v>
      </c>
      <c r="E13" s="13">
        <v>0</v>
      </c>
      <c r="F13" s="10">
        <v>0</v>
      </c>
      <c r="G13" s="9">
        <v>3340.4</v>
      </c>
      <c r="H13" s="10">
        <v>0.13089999999999999</v>
      </c>
      <c r="I13" s="13">
        <v>0</v>
      </c>
      <c r="J13" s="10">
        <v>0</v>
      </c>
      <c r="K13" s="13">
        <v>424.75</v>
      </c>
      <c r="L13" s="10">
        <v>0.15609999999999999</v>
      </c>
      <c r="M13" s="13">
        <v>0</v>
      </c>
      <c r="N13" s="10">
        <v>0</v>
      </c>
      <c r="O13" s="18">
        <v>169.19</v>
      </c>
      <c r="P13" s="19">
        <v>7.7499999999999999E-2</v>
      </c>
    </row>
    <row r="14" spans="1:16" x14ac:dyDescent="0.25">
      <c r="A14" s="62" t="s">
        <v>20</v>
      </c>
      <c r="B14" s="62"/>
      <c r="C14" s="5">
        <v>2982.26</v>
      </c>
      <c r="D14" s="6">
        <v>9.8000000000000004E-2</v>
      </c>
      <c r="E14" s="12">
        <v>0</v>
      </c>
      <c r="F14" s="8">
        <v>0</v>
      </c>
      <c r="G14" s="7">
        <v>2369.31</v>
      </c>
      <c r="H14" s="8">
        <v>9.2899999999999996E-2</v>
      </c>
      <c r="I14" s="12">
        <v>0</v>
      </c>
      <c r="J14" s="8">
        <v>0</v>
      </c>
      <c r="K14" s="12">
        <v>357.35</v>
      </c>
      <c r="L14" s="8">
        <v>0.1313</v>
      </c>
      <c r="M14" s="12">
        <v>0</v>
      </c>
      <c r="N14" s="8">
        <v>0</v>
      </c>
      <c r="O14" s="16">
        <v>255.6</v>
      </c>
      <c r="P14" s="17">
        <v>0.11700000000000001</v>
      </c>
    </row>
    <row r="15" spans="1:16" x14ac:dyDescent="0.25">
      <c r="A15" s="61" t="s">
        <v>21</v>
      </c>
      <c r="B15" s="61"/>
      <c r="C15" s="5">
        <v>2286.41</v>
      </c>
      <c r="D15" s="6">
        <v>7.5200000000000003E-2</v>
      </c>
      <c r="E15" s="13">
        <v>0</v>
      </c>
      <c r="F15" s="10">
        <v>0</v>
      </c>
      <c r="G15" s="9">
        <v>1978.72</v>
      </c>
      <c r="H15" s="10">
        <v>7.7600000000000002E-2</v>
      </c>
      <c r="I15" s="13">
        <v>0</v>
      </c>
      <c r="J15" s="10">
        <v>0</v>
      </c>
      <c r="K15" s="13">
        <v>139.38999999999999</v>
      </c>
      <c r="L15" s="10">
        <v>5.1200000000000002E-2</v>
      </c>
      <c r="M15" s="13">
        <v>0</v>
      </c>
      <c r="N15" s="10">
        <v>0</v>
      </c>
      <c r="O15" s="18">
        <v>168.31</v>
      </c>
      <c r="P15" s="19">
        <v>7.7100000000000002E-2</v>
      </c>
    </row>
    <row r="16" spans="1:16" x14ac:dyDescent="0.25">
      <c r="A16" s="62" t="s">
        <v>22</v>
      </c>
      <c r="B16" s="62"/>
      <c r="C16" s="5">
        <v>1137.01</v>
      </c>
      <c r="D16" s="6">
        <v>4.0300000000000002E-2</v>
      </c>
      <c r="E16" s="12">
        <v>0</v>
      </c>
      <c r="F16" s="8">
        <v>0</v>
      </c>
      <c r="G16" s="7">
        <v>1090.6099999999999</v>
      </c>
      <c r="H16" s="8">
        <v>4.2799999999999998E-2</v>
      </c>
      <c r="I16" s="12">
        <v>0</v>
      </c>
      <c r="J16" s="8">
        <v>0</v>
      </c>
      <c r="K16" s="12">
        <v>46.4</v>
      </c>
      <c r="L16" s="8">
        <v>1.7000000000000001E-2</v>
      </c>
      <c r="M16" s="12">
        <v>0</v>
      </c>
      <c r="N16" s="8">
        <v>0</v>
      </c>
      <c r="O16" s="16">
        <v>0</v>
      </c>
      <c r="P16" s="17">
        <v>0</v>
      </c>
    </row>
    <row r="17" spans="1:16" x14ac:dyDescent="0.25">
      <c r="A17" s="61" t="s">
        <v>23</v>
      </c>
      <c r="B17" s="61"/>
      <c r="C17" s="5">
        <v>2096.9</v>
      </c>
      <c r="D17" s="6">
        <v>7.4300000000000005E-2</v>
      </c>
      <c r="E17" s="13">
        <v>0</v>
      </c>
      <c r="F17" s="10">
        <v>0</v>
      </c>
      <c r="G17" s="9">
        <v>2061</v>
      </c>
      <c r="H17" s="10">
        <v>8.0799999999999997E-2</v>
      </c>
      <c r="I17" s="13">
        <v>0</v>
      </c>
      <c r="J17" s="10">
        <v>0</v>
      </c>
      <c r="K17" s="13">
        <v>35.9</v>
      </c>
      <c r="L17" s="10">
        <v>1.32E-2</v>
      </c>
      <c r="M17" s="13">
        <v>0</v>
      </c>
      <c r="N17" s="10">
        <v>0</v>
      </c>
      <c r="O17" s="18">
        <v>0</v>
      </c>
      <c r="P17" s="19">
        <v>0</v>
      </c>
    </row>
    <row r="18" spans="1:16" x14ac:dyDescent="0.25">
      <c r="A18" s="62" t="s">
        <v>24</v>
      </c>
      <c r="B18" s="62"/>
      <c r="C18" s="11">
        <v>405.68</v>
      </c>
      <c r="D18" s="6">
        <v>1.44E-2</v>
      </c>
      <c r="E18" s="12">
        <v>0</v>
      </c>
      <c r="F18" s="8">
        <v>0</v>
      </c>
      <c r="G18" s="12">
        <v>398.13</v>
      </c>
      <c r="H18" s="8">
        <v>1.5599999999999999E-2</v>
      </c>
      <c r="I18" s="12">
        <v>0</v>
      </c>
      <c r="J18" s="8">
        <v>0</v>
      </c>
      <c r="K18" s="12">
        <v>7.55</v>
      </c>
      <c r="L18" s="8">
        <v>2.8E-3</v>
      </c>
      <c r="M18" s="12">
        <v>0</v>
      </c>
      <c r="N18" s="8">
        <v>0</v>
      </c>
      <c r="O18" s="16">
        <v>0</v>
      </c>
      <c r="P18" s="17">
        <v>0</v>
      </c>
    </row>
    <row r="19" spans="1:16" x14ac:dyDescent="0.25">
      <c r="A19" s="61" t="s">
        <v>25</v>
      </c>
      <c r="B19" s="61"/>
      <c r="C19" s="5">
        <v>4002.74</v>
      </c>
      <c r="D19" s="6">
        <v>0.13159999999999999</v>
      </c>
      <c r="E19" s="13">
        <v>0</v>
      </c>
      <c r="F19" s="10">
        <v>0</v>
      </c>
      <c r="G19" s="9">
        <v>2918.7</v>
      </c>
      <c r="H19" s="10">
        <v>0.1144</v>
      </c>
      <c r="I19" s="13">
        <v>0</v>
      </c>
      <c r="J19" s="10">
        <v>0</v>
      </c>
      <c r="K19" s="13">
        <v>755.1</v>
      </c>
      <c r="L19" s="10">
        <v>0.27739999999999998</v>
      </c>
      <c r="M19" s="13">
        <v>0</v>
      </c>
      <c r="N19" s="10">
        <v>0</v>
      </c>
      <c r="O19" s="18">
        <v>328.94</v>
      </c>
      <c r="P19" s="19">
        <v>0.15060000000000001</v>
      </c>
    </row>
    <row r="20" spans="1:16" x14ac:dyDescent="0.25">
      <c r="A20" s="62" t="s">
        <v>26</v>
      </c>
      <c r="B20" s="62"/>
      <c r="C20" s="5">
        <v>1839.56</v>
      </c>
      <c r="D20" s="6">
        <v>5.9799999999999999E-2</v>
      </c>
      <c r="E20" s="12">
        <v>28.5</v>
      </c>
      <c r="F20" s="8">
        <v>0.1532</v>
      </c>
      <c r="G20" s="7">
        <v>1453.08</v>
      </c>
      <c r="H20" s="8">
        <v>5.7000000000000002E-2</v>
      </c>
      <c r="I20" s="12">
        <v>18</v>
      </c>
      <c r="J20" s="8">
        <v>0.1026</v>
      </c>
      <c r="K20" s="12">
        <v>144.5</v>
      </c>
      <c r="L20" s="8">
        <v>5.3100000000000001E-2</v>
      </c>
      <c r="M20" s="12">
        <v>0</v>
      </c>
      <c r="N20" s="8">
        <v>0</v>
      </c>
      <c r="O20" s="16">
        <v>195.48</v>
      </c>
      <c r="P20" s="17">
        <v>8.9499999999999996E-2</v>
      </c>
    </row>
    <row r="21" spans="1:16" x14ac:dyDescent="0.25">
      <c r="A21" s="61" t="s">
        <v>27</v>
      </c>
      <c r="B21" s="61"/>
      <c r="C21" s="5">
        <v>1485.2</v>
      </c>
      <c r="D21" s="6">
        <v>4.8800000000000003E-2</v>
      </c>
      <c r="E21" s="13">
        <v>0</v>
      </c>
      <c r="F21" s="10">
        <v>0</v>
      </c>
      <c r="G21" s="9">
        <v>1159.5999999999999</v>
      </c>
      <c r="H21" s="10">
        <v>4.5499999999999999E-2</v>
      </c>
      <c r="I21" s="13">
        <v>0</v>
      </c>
      <c r="J21" s="10">
        <v>0</v>
      </c>
      <c r="K21" s="13">
        <v>214.7</v>
      </c>
      <c r="L21" s="10">
        <v>7.8899999999999998E-2</v>
      </c>
      <c r="M21" s="13">
        <v>0</v>
      </c>
      <c r="N21" s="10">
        <v>0</v>
      </c>
      <c r="O21" s="18">
        <v>110.9</v>
      </c>
      <c r="P21" s="19">
        <v>5.0799999999999998E-2</v>
      </c>
    </row>
    <row r="22" spans="1:16" x14ac:dyDescent="0.25">
      <c r="A22" s="62" t="s">
        <v>28</v>
      </c>
      <c r="B22" s="62"/>
      <c r="C22" s="5">
        <v>2894.55</v>
      </c>
      <c r="D22" s="6">
        <v>9.5200000000000007E-2</v>
      </c>
      <c r="E22" s="12">
        <v>0</v>
      </c>
      <c r="F22" s="8">
        <v>0</v>
      </c>
      <c r="G22" s="7">
        <v>2678.53</v>
      </c>
      <c r="H22" s="8">
        <v>0.105</v>
      </c>
      <c r="I22" s="12">
        <v>0</v>
      </c>
      <c r="J22" s="8">
        <v>0</v>
      </c>
      <c r="K22" s="12">
        <v>52.5</v>
      </c>
      <c r="L22" s="8">
        <v>1.9300000000000001E-2</v>
      </c>
      <c r="M22" s="12">
        <v>0</v>
      </c>
      <c r="N22" s="8">
        <v>0</v>
      </c>
      <c r="O22" s="16">
        <v>163.52000000000001</v>
      </c>
      <c r="P22" s="17">
        <v>7.4899999999999994E-2</v>
      </c>
    </row>
    <row r="23" spans="1:16" ht="13.8" thickBot="1" x14ac:dyDescent="0.3">
      <c r="A23" s="61" t="s">
        <v>29</v>
      </c>
      <c r="B23" s="61"/>
      <c r="C23" s="11">
        <v>495</v>
      </c>
      <c r="D23" s="6">
        <v>1.7600000000000001E-2</v>
      </c>
      <c r="E23" s="13">
        <v>126</v>
      </c>
      <c r="F23" s="10">
        <v>0.6774</v>
      </c>
      <c r="G23" s="13">
        <v>139.5</v>
      </c>
      <c r="H23" s="10">
        <v>5.4999999999999997E-3</v>
      </c>
      <c r="I23" s="13">
        <v>126</v>
      </c>
      <c r="J23" s="10">
        <v>0.71789999999999998</v>
      </c>
      <c r="K23" s="13">
        <v>0</v>
      </c>
      <c r="L23" s="10">
        <v>0</v>
      </c>
      <c r="M23" s="13">
        <v>31.5</v>
      </c>
      <c r="N23" s="10">
        <v>1</v>
      </c>
      <c r="O23" s="20">
        <v>72</v>
      </c>
      <c r="P23" s="21">
        <v>3.3000000000000002E-2</v>
      </c>
    </row>
  </sheetData>
  <mergeCells count="26">
    <mergeCell ref="A3:P3"/>
    <mergeCell ref="A4:P4"/>
    <mergeCell ref="A5:P5"/>
    <mergeCell ref="A7:A8"/>
    <mergeCell ref="C7:D7"/>
    <mergeCell ref="E7:F7"/>
    <mergeCell ref="G7:H7"/>
    <mergeCell ref="I7:J7"/>
    <mergeCell ref="K7:L7"/>
    <mergeCell ref="M7:N7"/>
    <mergeCell ref="O7:P7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CF949-51B3-4255-B7C7-602CF968813E}">
  <sheetPr>
    <outlinePr summaryBelow="0"/>
  </sheetPr>
  <dimension ref="A1:K38"/>
  <sheetViews>
    <sheetView showGridLines="0" topLeftCell="A19" workbookViewId="0">
      <selection activeCell="N52" sqref="N52"/>
    </sheetView>
  </sheetViews>
  <sheetFormatPr baseColWidth="10" defaultColWidth="9.109375" defaultRowHeight="13.2" outlineLevelRow="1" x14ac:dyDescent="0.25"/>
  <cols>
    <col min="1" max="4" width="9.109375" style="23"/>
    <col min="5" max="5" width="9.33203125" style="23" bestFit="1" customWidth="1"/>
    <col min="6" max="6" width="9.109375" style="23" bestFit="1" customWidth="1"/>
    <col min="7" max="7" width="9.33203125" style="23" bestFit="1" customWidth="1"/>
    <col min="8" max="11" width="9.109375" style="23" bestFit="1" customWidth="1"/>
    <col min="12" max="16384" width="9.109375" style="23"/>
  </cols>
  <sheetData>
    <row r="1" spans="1:11" ht="22.2" x14ac:dyDescent="0.25">
      <c r="A1" s="22" t="s">
        <v>443</v>
      </c>
    </row>
    <row r="3" spans="1:11" ht="10.5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0.5" customHeight="1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6" spans="1:11" ht="18" x14ac:dyDescent="0.25">
      <c r="A6" s="24" t="s">
        <v>13</v>
      </c>
      <c r="B6" s="72" t="s">
        <v>4</v>
      </c>
      <c r="C6" s="72"/>
      <c r="D6" s="25" t="s">
        <v>5</v>
      </c>
      <c r="E6" s="36" t="s">
        <v>6</v>
      </c>
      <c r="F6" s="39" t="s">
        <v>369</v>
      </c>
      <c r="G6" s="39" t="s">
        <v>370</v>
      </c>
      <c r="H6" s="39" t="s">
        <v>371</v>
      </c>
      <c r="I6" s="39" t="s">
        <v>372</v>
      </c>
      <c r="J6" s="39" t="s">
        <v>373</v>
      </c>
      <c r="K6" s="39" t="s">
        <v>374</v>
      </c>
    </row>
    <row r="7" spans="1:11" x14ac:dyDescent="0.25">
      <c r="A7" s="73" t="s">
        <v>14</v>
      </c>
      <c r="B7" s="73"/>
      <c r="C7" s="73"/>
      <c r="D7" s="73"/>
      <c r="E7" s="44" t="s">
        <v>438</v>
      </c>
      <c r="F7" s="44" t="s">
        <v>120</v>
      </c>
      <c r="G7" s="44" t="s">
        <v>439</v>
      </c>
      <c r="H7" s="44" t="s">
        <v>440</v>
      </c>
      <c r="I7" s="44" t="s">
        <v>441</v>
      </c>
      <c r="J7" s="44" t="s">
        <v>32</v>
      </c>
      <c r="K7" s="44" t="s">
        <v>442</v>
      </c>
    </row>
    <row r="8" spans="1:11" outlineLevel="1" x14ac:dyDescent="0.25">
      <c r="A8" s="27"/>
      <c r="B8" s="74" t="s">
        <v>6</v>
      </c>
      <c r="C8" s="74"/>
      <c r="D8" s="74"/>
      <c r="E8" s="44" t="s">
        <v>438</v>
      </c>
      <c r="F8" s="44" t="s">
        <v>120</v>
      </c>
      <c r="G8" s="44" t="s">
        <v>439</v>
      </c>
      <c r="H8" s="44" t="s">
        <v>440</v>
      </c>
      <c r="I8" s="44" t="s">
        <v>441</v>
      </c>
      <c r="J8" s="44" t="s">
        <v>32</v>
      </c>
      <c r="K8" s="44" t="s">
        <v>442</v>
      </c>
    </row>
    <row r="9" spans="1:11" outlineLevel="1" x14ac:dyDescent="0.25">
      <c r="A9" s="30"/>
      <c r="B9" s="30" t="s">
        <v>122</v>
      </c>
      <c r="C9" s="75" t="s">
        <v>16</v>
      </c>
      <c r="D9" s="75"/>
      <c r="E9" s="44" t="s">
        <v>400</v>
      </c>
      <c r="F9" s="45" t="s">
        <v>32</v>
      </c>
      <c r="G9" s="45" t="s">
        <v>401</v>
      </c>
      <c r="H9" s="45" t="s">
        <v>32</v>
      </c>
      <c r="I9" s="45" t="s">
        <v>35</v>
      </c>
      <c r="J9" s="45" t="s">
        <v>123</v>
      </c>
      <c r="K9" s="45" t="s">
        <v>37</v>
      </c>
    </row>
    <row r="10" spans="1:11" outlineLevel="1" x14ac:dyDescent="0.25">
      <c r="A10" s="31"/>
      <c r="B10" s="31" t="s">
        <v>124</v>
      </c>
      <c r="C10" s="69" t="s">
        <v>17</v>
      </c>
      <c r="D10" s="69"/>
      <c r="E10" s="44" t="s">
        <v>402</v>
      </c>
      <c r="F10" s="46" t="s">
        <v>123</v>
      </c>
      <c r="G10" s="46" t="s">
        <v>403</v>
      </c>
      <c r="H10" s="46" t="s">
        <v>123</v>
      </c>
      <c r="I10" s="46" t="s">
        <v>404</v>
      </c>
      <c r="J10" s="46" t="s">
        <v>123</v>
      </c>
      <c r="K10" s="46" t="s">
        <v>405</v>
      </c>
    </row>
    <row r="11" spans="1:11" outlineLevel="1" x14ac:dyDescent="0.25">
      <c r="A11" s="30"/>
      <c r="B11" s="30" t="s">
        <v>125</v>
      </c>
      <c r="C11" s="75" t="s">
        <v>18</v>
      </c>
      <c r="D11" s="75"/>
      <c r="E11" s="44" t="s">
        <v>406</v>
      </c>
      <c r="F11" s="45" t="s">
        <v>123</v>
      </c>
      <c r="G11" s="45" t="s">
        <v>407</v>
      </c>
      <c r="H11" s="45" t="s">
        <v>123</v>
      </c>
      <c r="I11" s="45" t="s">
        <v>48</v>
      </c>
      <c r="J11" s="45" t="s">
        <v>123</v>
      </c>
      <c r="K11" s="45" t="s">
        <v>50</v>
      </c>
    </row>
    <row r="12" spans="1:11" outlineLevel="1" x14ac:dyDescent="0.25">
      <c r="A12" s="31"/>
      <c r="B12" s="31" t="s">
        <v>126</v>
      </c>
      <c r="C12" s="69" t="s">
        <v>19</v>
      </c>
      <c r="D12" s="69"/>
      <c r="E12" s="44" t="s">
        <v>408</v>
      </c>
      <c r="F12" s="46" t="s">
        <v>123</v>
      </c>
      <c r="G12" s="46" t="s">
        <v>409</v>
      </c>
      <c r="H12" s="46" t="s">
        <v>123</v>
      </c>
      <c r="I12" s="46" t="s">
        <v>410</v>
      </c>
      <c r="J12" s="46" t="s">
        <v>123</v>
      </c>
      <c r="K12" s="46" t="s">
        <v>56</v>
      </c>
    </row>
    <row r="13" spans="1:11" outlineLevel="1" x14ac:dyDescent="0.25">
      <c r="A13" s="30"/>
      <c r="B13" s="30" t="s">
        <v>127</v>
      </c>
      <c r="C13" s="75" t="s">
        <v>20</v>
      </c>
      <c r="D13" s="75"/>
      <c r="E13" s="44" t="s">
        <v>411</v>
      </c>
      <c r="F13" s="45" t="s">
        <v>123</v>
      </c>
      <c r="G13" s="45" t="s">
        <v>412</v>
      </c>
      <c r="H13" s="45" t="s">
        <v>123</v>
      </c>
      <c r="I13" s="45" t="s">
        <v>413</v>
      </c>
      <c r="J13" s="45" t="s">
        <v>123</v>
      </c>
      <c r="K13" s="45" t="s">
        <v>64</v>
      </c>
    </row>
    <row r="14" spans="1:11" outlineLevel="1" x14ac:dyDescent="0.25">
      <c r="A14" s="31"/>
      <c r="B14" s="31" t="s">
        <v>128</v>
      </c>
      <c r="C14" s="69" t="s">
        <v>21</v>
      </c>
      <c r="D14" s="69"/>
      <c r="E14" s="44" t="s">
        <v>414</v>
      </c>
      <c r="F14" s="46" t="s">
        <v>123</v>
      </c>
      <c r="G14" s="46" t="s">
        <v>415</v>
      </c>
      <c r="H14" s="46" t="s">
        <v>123</v>
      </c>
      <c r="I14" s="46" t="s">
        <v>68</v>
      </c>
      <c r="J14" s="46" t="s">
        <v>123</v>
      </c>
      <c r="K14" s="46" t="s">
        <v>416</v>
      </c>
    </row>
    <row r="15" spans="1:11" outlineLevel="1" x14ac:dyDescent="0.25">
      <c r="A15" s="30"/>
      <c r="B15" s="30" t="s">
        <v>129</v>
      </c>
      <c r="C15" s="75" t="s">
        <v>22</v>
      </c>
      <c r="D15" s="75"/>
      <c r="E15" s="44" t="s">
        <v>417</v>
      </c>
      <c r="F15" s="45" t="s">
        <v>123</v>
      </c>
      <c r="G15" s="45" t="s">
        <v>418</v>
      </c>
      <c r="H15" s="45" t="s">
        <v>123</v>
      </c>
      <c r="I15" s="45" t="s">
        <v>419</v>
      </c>
      <c r="J15" s="45" t="s">
        <v>123</v>
      </c>
      <c r="K15" s="45" t="s">
        <v>123</v>
      </c>
    </row>
    <row r="16" spans="1:11" outlineLevel="1" x14ac:dyDescent="0.25">
      <c r="A16" s="31"/>
      <c r="B16" s="31" t="s">
        <v>130</v>
      </c>
      <c r="C16" s="69" t="s">
        <v>23</v>
      </c>
      <c r="D16" s="69"/>
      <c r="E16" s="44" t="s">
        <v>420</v>
      </c>
      <c r="F16" s="46" t="s">
        <v>123</v>
      </c>
      <c r="G16" s="46" t="s">
        <v>421</v>
      </c>
      <c r="H16" s="46" t="s">
        <v>123</v>
      </c>
      <c r="I16" s="46" t="s">
        <v>422</v>
      </c>
      <c r="J16" s="46" t="s">
        <v>123</v>
      </c>
      <c r="K16" s="46" t="s">
        <v>123</v>
      </c>
    </row>
    <row r="17" spans="1:11" outlineLevel="1" x14ac:dyDescent="0.25">
      <c r="A17" s="30"/>
      <c r="B17" s="30" t="s">
        <v>131</v>
      </c>
      <c r="C17" s="75" t="s">
        <v>24</v>
      </c>
      <c r="D17" s="75"/>
      <c r="E17" s="44" t="s">
        <v>423</v>
      </c>
      <c r="F17" s="45" t="s">
        <v>123</v>
      </c>
      <c r="G17" s="45" t="s">
        <v>424</v>
      </c>
      <c r="H17" s="45" t="s">
        <v>123</v>
      </c>
      <c r="I17" s="45" t="s">
        <v>85</v>
      </c>
      <c r="J17" s="45" t="s">
        <v>123</v>
      </c>
      <c r="K17" s="45" t="s">
        <v>123</v>
      </c>
    </row>
    <row r="18" spans="1:11" outlineLevel="1" x14ac:dyDescent="0.25">
      <c r="A18" s="31"/>
      <c r="B18" s="31" t="s">
        <v>132</v>
      </c>
      <c r="C18" s="69" t="s">
        <v>25</v>
      </c>
      <c r="D18" s="69"/>
      <c r="E18" s="44" t="s">
        <v>425</v>
      </c>
      <c r="F18" s="46" t="s">
        <v>123</v>
      </c>
      <c r="G18" s="46" t="s">
        <v>426</v>
      </c>
      <c r="H18" s="46" t="s">
        <v>123</v>
      </c>
      <c r="I18" s="46" t="s">
        <v>427</v>
      </c>
      <c r="J18" s="46" t="s">
        <v>123</v>
      </c>
      <c r="K18" s="46" t="s">
        <v>428</v>
      </c>
    </row>
    <row r="19" spans="1:11" outlineLevel="1" x14ac:dyDescent="0.25">
      <c r="A19" s="30"/>
      <c r="B19" s="30" t="s">
        <v>133</v>
      </c>
      <c r="C19" s="75" t="s">
        <v>26</v>
      </c>
      <c r="D19" s="75"/>
      <c r="E19" s="44" t="s">
        <v>429</v>
      </c>
      <c r="F19" s="45" t="s">
        <v>93</v>
      </c>
      <c r="G19" s="45" t="s">
        <v>430</v>
      </c>
      <c r="H19" s="45" t="s">
        <v>96</v>
      </c>
      <c r="I19" s="45" t="s">
        <v>431</v>
      </c>
      <c r="J19" s="45" t="s">
        <v>123</v>
      </c>
      <c r="K19" s="45" t="s">
        <v>432</v>
      </c>
    </row>
    <row r="20" spans="1:11" outlineLevel="1" x14ac:dyDescent="0.25">
      <c r="A20" s="31"/>
      <c r="B20" s="31" t="s">
        <v>134</v>
      </c>
      <c r="C20" s="69" t="s">
        <v>27</v>
      </c>
      <c r="D20" s="69"/>
      <c r="E20" s="44" t="s">
        <v>433</v>
      </c>
      <c r="F20" s="46" t="s">
        <v>123</v>
      </c>
      <c r="G20" s="46" t="s">
        <v>434</v>
      </c>
      <c r="H20" s="46" t="s">
        <v>123</v>
      </c>
      <c r="I20" s="46" t="s">
        <v>435</v>
      </c>
      <c r="J20" s="46" t="s">
        <v>123</v>
      </c>
      <c r="K20" s="46" t="s">
        <v>105</v>
      </c>
    </row>
    <row r="21" spans="1:11" outlineLevel="1" x14ac:dyDescent="0.25">
      <c r="A21" s="30"/>
      <c r="B21" s="30" t="s">
        <v>135</v>
      </c>
      <c r="C21" s="75" t="s">
        <v>28</v>
      </c>
      <c r="D21" s="75"/>
      <c r="E21" s="44" t="s">
        <v>436</v>
      </c>
      <c r="F21" s="45" t="s">
        <v>123</v>
      </c>
      <c r="G21" s="45" t="s">
        <v>437</v>
      </c>
      <c r="H21" s="45" t="s">
        <v>123</v>
      </c>
      <c r="I21" s="45" t="s">
        <v>109</v>
      </c>
      <c r="J21" s="45" t="s">
        <v>123</v>
      </c>
      <c r="K21" s="45" t="s">
        <v>111</v>
      </c>
    </row>
    <row r="22" spans="1:11" outlineLevel="1" x14ac:dyDescent="0.25">
      <c r="A22" s="31"/>
      <c r="B22" s="31" t="s">
        <v>136</v>
      </c>
      <c r="C22" s="69" t="s">
        <v>29</v>
      </c>
      <c r="D22" s="69"/>
      <c r="E22" s="44" t="s">
        <v>113</v>
      </c>
      <c r="F22" s="46" t="s">
        <v>115</v>
      </c>
      <c r="G22" s="46" t="s">
        <v>117</v>
      </c>
      <c r="H22" s="46" t="s">
        <v>115</v>
      </c>
      <c r="I22" s="46" t="s">
        <v>123</v>
      </c>
      <c r="J22" s="46" t="s">
        <v>32</v>
      </c>
      <c r="K22" s="46" t="s">
        <v>118</v>
      </c>
    </row>
    <row r="23" spans="1:11" x14ac:dyDescent="0.25">
      <c r="A23" s="76" t="s">
        <v>15</v>
      </c>
      <c r="B23" s="76"/>
      <c r="C23" s="76"/>
      <c r="D23" s="76"/>
      <c r="E23" s="29" t="s">
        <v>30</v>
      </c>
      <c r="F23" s="29" t="s">
        <v>30</v>
      </c>
      <c r="G23" s="29" t="s">
        <v>30</v>
      </c>
      <c r="H23" s="29" t="s">
        <v>30</v>
      </c>
      <c r="I23" s="29" t="s">
        <v>30</v>
      </c>
      <c r="J23" s="29" t="s">
        <v>30</v>
      </c>
      <c r="K23" s="29" t="s">
        <v>30</v>
      </c>
    </row>
    <row r="24" spans="1:11" outlineLevel="1" x14ac:dyDescent="0.25">
      <c r="A24" s="27"/>
      <c r="B24" s="74" t="s">
        <v>6</v>
      </c>
      <c r="C24" s="74"/>
      <c r="D24" s="74"/>
      <c r="E24" s="29" t="s">
        <v>30</v>
      </c>
      <c r="F24" s="29">
        <f>F8/$E8</f>
        <v>4.6735112668054822E-3</v>
      </c>
      <c r="G24" s="29">
        <f t="shared" ref="G24:K24" si="0">G8/$E8</f>
        <v>0.84604071934886427</v>
      </c>
      <c r="H24" s="29">
        <f t="shared" si="0"/>
        <v>4.4850632318536483E-3</v>
      </c>
      <c r="I24" s="29">
        <f t="shared" si="0"/>
        <v>8.5752650144715531E-2</v>
      </c>
      <c r="J24" s="29">
        <f t="shared" si="0"/>
        <v>7.9148174679770258E-4</v>
      </c>
      <c r="K24" s="41">
        <f t="shared" si="0"/>
        <v>5.8256574260963347E-2</v>
      </c>
    </row>
    <row r="25" spans="1:11" outlineLevel="1" x14ac:dyDescent="0.25">
      <c r="A25" s="31"/>
      <c r="B25" s="31" t="s">
        <v>122</v>
      </c>
      <c r="C25" s="69" t="s">
        <v>366</v>
      </c>
      <c r="D25" s="69"/>
      <c r="E25" s="29" t="s">
        <v>137</v>
      </c>
      <c r="F25" s="33">
        <f>F9/$E9</f>
        <v>9.8579207610940724E-3</v>
      </c>
      <c r="G25" s="33">
        <f t="shared" ref="G25:K25" si="1">G9/$E9</f>
        <v>0.89276772860987663</v>
      </c>
      <c r="H25" s="33">
        <f t="shared" si="1"/>
        <v>9.8579207610940724E-3</v>
      </c>
      <c r="I25" s="33">
        <f t="shared" si="1"/>
        <v>3.8273768542279527E-2</v>
      </c>
      <c r="J25" s="33">
        <f t="shared" si="1"/>
        <v>0</v>
      </c>
      <c r="K25" s="53">
        <f t="shared" si="1"/>
        <v>4.9242661325655628E-2</v>
      </c>
    </row>
    <row r="26" spans="1:11" outlineLevel="1" x14ac:dyDescent="0.25">
      <c r="A26" s="30"/>
      <c r="B26" s="30" t="s">
        <v>124</v>
      </c>
      <c r="C26" s="75" t="s">
        <v>367</v>
      </c>
      <c r="D26" s="75"/>
      <c r="E26" s="29" t="s">
        <v>138</v>
      </c>
      <c r="F26" s="35">
        <f>F10/$E10</f>
        <v>0</v>
      </c>
      <c r="G26" s="35">
        <f t="shared" ref="G26:K26" si="2">G10/$E10</f>
        <v>0.77525863728486544</v>
      </c>
      <c r="H26" s="35">
        <f t="shared" si="2"/>
        <v>0</v>
      </c>
      <c r="I26" s="35">
        <f t="shared" si="2"/>
        <v>9.6827570096490137E-2</v>
      </c>
      <c r="J26" s="35">
        <f t="shared" si="2"/>
        <v>0</v>
      </c>
      <c r="K26" s="52">
        <f t="shared" si="2"/>
        <v>0.12791379261864436</v>
      </c>
    </row>
    <row r="27" spans="1:11" outlineLevel="1" x14ac:dyDescent="0.25">
      <c r="A27" s="31"/>
      <c r="B27" s="31" t="s">
        <v>125</v>
      </c>
      <c r="C27" s="69" t="s">
        <v>368</v>
      </c>
      <c r="D27" s="69"/>
      <c r="E27" s="29" t="s">
        <v>139</v>
      </c>
      <c r="F27" s="33">
        <f t="shared" ref="F27:K27" si="3">F11/$E11</f>
        <v>0</v>
      </c>
      <c r="G27" s="33">
        <f t="shared" si="3"/>
        <v>0.94018545266105824</v>
      </c>
      <c r="H27" s="33">
        <f t="shared" si="3"/>
        <v>0</v>
      </c>
      <c r="I27" s="33">
        <f t="shared" si="3"/>
        <v>3.7211815164779428E-2</v>
      </c>
      <c r="J27" s="33">
        <f t="shared" si="3"/>
        <v>0</v>
      </c>
      <c r="K27" s="53">
        <f t="shared" si="3"/>
        <v>2.260273217416232E-2</v>
      </c>
    </row>
    <row r="28" spans="1:11" outlineLevel="1" x14ac:dyDescent="0.25">
      <c r="A28" s="30"/>
      <c r="B28" s="30" t="s">
        <v>126</v>
      </c>
      <c r="C28" s="75" t="s">
        <v>461</v>
      </c>
      <c r="D28" s="75"/>
      <c r="E28" s="29" t="s">
        <v>140</v>
      </c>
      <c r="F28" s="35">
        <f t="shared" ref="F28:K28" si="4">F12/$E12</f>
        <v>0</v>
      </c>
      <c r="G28" s="35">
        <f t="shared" si="4"/>
        <v>0.84804857775549958</v>
      </c>
      <c r="H28" s="35">
        <f t="shared" si="4"/>
        <v>0</v>
      </c>
      <c r="I28" s="35">
        <f t="shared" si="4"/>
        <v>0.11616741644088839</v>
      </c>
      <c r="J28" s="35">
        <f t="shared" si="4"/>
        <v>0</v>
      </c>
      <c r="K28" s="52">
        <f t="shared" si="4"/>
        <v>3.5784005803612025E-2</v>
      </c>
    </row>
    <row r="29" spans="1:11" outlineLevel="1" x14ac:dyDescent="0.25">
      <c r="A29" s="31"/>
      <c r="B29" s="31" t="s">
        <v>127</v>
      </c>
      <c r="C29" s="69" t="s">
        <v>462</v>
      </c>
      <c r="D29" s="69"/>
      <c r="E29" s="29" t="s">
        <v>141</v>
      </c>
      <c r="F29" s="33">
        <f t="shared" ref="F29:K29" si="5">F13/$E13</f>
        <v>0</v>
      </c>
      <c r="G29" s="33">
        <f t="shared" si="5"/>
        <v>0.80669773077908047</v>
      </c>
      <c r="H29" s="33">
        <f t="shared" si="5"/>
        <v>0</v>
      </c>
      <c r="I29" s="33">
        <f t="shared" si="5"/>
        <v>0.11347666131581084</v>
      </c>
      <c r="J29" s="33">
        <f t="shared" si="5"/>
        <v>0</v>
      </c>
      <c r="K29" s="53">
        <f t="shared" si="5"/>
        <v>7.9825607905108717E-2</v>
      </c>
    </row>
    <row r="30" spans="1:11" outlineLevel="1" x14ac:dyDescent="0.25">
      <c r="A30" s="30"/>
      <c r="B30" s="30" t="s">
        <v>128</v>
      </c>
      <c r="C30" s="75" t="s">
        <v>380</v>
      </c>
      <c r="D30" s="75"/>
      <c r="E30" s="29" t="s">
        <v>142</v>
      </c>
      <c r="F30" s="35">
        <f t="shared" ref="F30:K30" si="6">F14/$E14</f>
        <v>0</v>
      </c>
      <c r="G30" s="35">
        <f t="shared" si="6"/>
        <v>0.88722397755377158</v>
      </c>
      <c r="H30" s="35">
        <f t="shared" si="6"/>
        <v>0</v>
      </c>
      <c r="I30" s="35">
        <f t="shared" si="6"/>
        <v>4.9318722999246362E-2</v>
      </c>
      <c r="J30" s="35">
        <f t="shared" si="6"/>
        <v>0</v>
      </c>
      <c r="K30" s="52">
        <f t="shared" si="6"/>
        <v>6.3460837629276345E-2</v>
      </c>
    </row>
    <row r="31" spans="1:11" outlineLevel="1" x14ac:dyDescent="0.25">
      <c r="A31" s="31"/>
      <c r="B31" s="31" t="s">
        <v>129</v>
      </c>
      <c r="C31" s="69" t="s">
        <v>463</v>
      </c>
      <c r="D31" s="69"/>
      <c r="E31" s="29" t="s">
        <v>143</v>
      </c>
      <c r="F31" s="33">
        <f t="shared" ref="F31:K31" si="7">F15/$E15</f>
        <v>0</v>
      </c>
      <c r="G31" s="33">
        <f t="shared" si="7"/>
        <v>0.96245812313062207</v>
      </c>
      <c r="H31" s="33">
        <f t="shared" si="7"/>
        <v>0</v>
      </c>
      <c r="I31" s="33">
        <f t="shared" si="7"/>
        <v>3.7541876869377842E-2</v>
      </c>
      <c r="J31" s="33">
        <f t="shared" si="7"/>
        <v>0</v>
      </c>
      <c r="K31" s="53">
        <f t="shared" si="7"/>
        <v>0</v>
      </c>
    </row>
    <row r="32" spans="1:11" outlineLevel="1" x14ac:dyDescent="0.25">
      <c r="A32" s="30"/>
      <c r="B32" s="30" t="s">
        <v>130</v>
      </c>
      <c r="C32" s="75" t="s">
        <v>384</v>
      </c>
      <c r="D32" s="75"/>
      <c r="E32" s="29" t="s">
        <v>144</v>
      </c>
      <c r="F32" s="35">
        <f t="shared" ref="F32:K32" si="8">F16/$E16</f>
        <v>0</v>
      </c>
      <c r="G32" s="35">
        <f t="shared" si="8"/>
        <v>0.95833872987091484</v>
      </c>
      <c r="H32" s="35">
        <f t="shared" si="8"/>
        <v>0</v>
      </c>
      <c r="I32" s="35">
        <f t="shared" si="8"/>
        <v>4.1661270129085173E-2</v>
      </c>
      <c r="J32" s="35">
        <f t="shared" si="8"/>
        <v>0</v>
      </c>
      <c r="K32" s="52">
        <f t="shared" si="8"/>
        <v>0</v>
      </c>
    </row>
    <row r="33" spans="1:11" outlineLevel="1" x14ac:dyDescent="0.25">
      <c r="A33" s="31"/>
      <c r="B33" s="31" t="s">
        <v>131</v>
      </c>
      <c r="C33" s="69" t="s">
        <v>464</v>
      </c>
      <c r="D33" s="69"/>
      <c r="E33" s="29" t="s">
        <v>145</v>
      </c>
      <c r="F33" s="33">
        <f t="shared" ref="F33:K33" si="9">F17/$E17</f>
        <v>0</v>
      </c>
      <c r="G33" s="33">
        <f t="shared" si="9"/>
        <v>0.9859581907454249</v>
      </c>
      <c r="H33" s="33">
        <f t="shared" si="9"/>
        <v>0</v>
      </c>
      <c r="I33" s="33">
        <f t="shared" si="9"/>
        <v>1.4041809254575212E-2</v>
      </c>
      <c r="J33" s="33">
        <f t="shared" si="9"/>
        <v>0</v>
      </c>
      <c r="K33" s="53">
        <f t="shared" si="9"/>
        <v>0</v>
      </c>
    </row>
    <row r="34" spans="1:11" outlineLevel="1" x14ac:dyDescent="0.25">
      <c r="A34" s="30"/>
      <c r="B34" s="30" t="s">
        <v>132</v>
      </c>
      <c r="C34" s="75" t="s">
        <v>385</v>
      </c>
      <c r="D34" s="75"/>
      <c r="E34" s="29" t="s">
        <v>146</v>
      </c>
      <c r="F34" s="35">
        <f t="shared" ref="F34:K34" si="10">F18/$E18</f>
        <v>0</v>
      </c>
      <c r="G34" s="35">
        <f t="shared" si="10"/>
        <v>0.76900121327599447</v>
      </c>
      <c r="H34" s="35">
        <f t="shared" si="10"/>
        <v>0</v>
      </c>
      <c r="I34" s="35">
        <f t="shared" si="10"/>
        <v>0.16554329370407683</v>
      </c>
      <c r="J34" s="35">
        <f t="shared" si="10"/>
        <v>0</v>
      </c>
      <c r="K34" s="52">
        <f t="shared" si="10"/>
        <v>6.545549301992859E-2</v>
      </c>
    </row>
    <row r="35" spans="1:11" outlineLevel="1" x14ac:dyDescent="0.25">
      <c r="A35" s="31"/>
      <c r="B35" s="31" t="s">
        <v>133</v>
      </c>
      <c r="C35" s="69" t="s">
        <v>386</v>
      </c>
      <c r="D35" s="69"/>
      <c r="E35" s="29" t="s">
        <v>147</v>
      </c>
      <c r="F35" s="33">
        <f t="shared" ref="F35:K35" si="11">F19/$E19</f>
        <v>1.289470231335484E-2</v>
      </c>
      <c r="G35" s="33">
        <f t="shared" si="11"/>
        <v>0.80704095990878699</v>
      </c>
      <c r="H35" s="33">
        <f t="shared" si="11"/>
        <v>8.1440225136977934E-3</v>
      </c>
      <c r="I35" s="33">
        <f t="shared" si="11"/>
        <v>7.9449464078074031E-2</v>
      </c>
      <c r="J35" s="33">
        <f t="shared" si="11"/>
        <v>0</v>
      </c>
      <c r="K35" s="53">
        <f t="shared" si="11"/>
        <v>9.2470851186086389E-2</v>
      </c>
    </row>
    <row r="36" spans="1:11" outlineLevel="1" x14ac:dyDescent="0.25">
      <c r="A36" s="30"/>
      <c r="B36" s="30" t="s">
        <v>134</v>
      </c>
      <c r="C36" s="75" t="s">
        <v>466</v>
      </c>
      <c r="D36" s="75"/>
      <c r="E36" s="29" t="s">
        <v>148</v>
      </c>
      <c r="F36" s="35">
        <f t="shared" ref="F36:K36" si="12">F20/$E20</f>
        <v>0</v>
      </c>
      <c r="G36" s="35">
        <f t="shared" si="12"/>
        <v>0.77268154110197074</v>
      </c>
      <c r="H36" s="35">
        <f t="shared" si="12"/>
        <v>0</v>
      </c>
      <c r="I36" s="35">
        <f t="shared" si="12"/>
        <v>0.16168550630289399</v>
      </c>
      <c r="J36" s="35">
        <f t="shared" si="12"/>
        <v>0</v>
      </c>
      <c r="K36" s="52">
        <f t="shared" si="12"/>
        <v>6.5632952595135227E-2</v>
      </c>
    </row>
    <row r="37" spans="1:11" outlineLevel="1" x14ac:dyDescent="0.25">
      <c r="A37" s="31"/>
      <c r="B37" s="31" t="s">
        <v>135</v>
      </c>
      <c r="C37" s="69" t="s">
        <v>465</v>
      </c>
      <c r="D37" s="69"/>
      <c r="E37" s="29" t="s">
        <v>149</v>
      </c>
      <c r="F37" s="33">
        <f t="shared" ref="F37:K37" si="13">F21/$E21</f>
        <v>0</v>
      </c>
      <c r="G37" s="33">
        <f t="shared" si="13"/>
        <v>0.93059709884178565</v>
      </c>
      <c r="H37" s="33">
        <f t="shared" si="13"/>
        <v>0</v>
      </c>
      <c r="I37" s="33">
        <f t="shared" si="13"/>
        <v>1.6867198920499267E-2</v>
      </c>
      <c r="J37" s="33">
        <f t="shared" si="13"/>
        <v>0</v>
      </c>
      <c r="K37" s="53">
        <f t="shared" si="13"/>
        <v>5.253570223771506E-2</v>
      </c>
    </row>
    <row r="38" spans="1:11" outlineLevel="1" x14ac:dyDescent="0.25">
      <c r="A38" s="30"/>
      <c r="B38" s="30" t="s">
        <v>136</v>
      </c>
      <c r="C38" s="75" t="s">
        <v>29</v>
      </c>
      <c r="D38" s="75"/>
      <c r="E38" s="29" t="s">
        <v>43</v>
      </c>
      <c r="F38" s="35">
        <f t="shared" ref="F38:K38" si="14">F22/$E22</f>
        <v>0.25454545454545452</v>
      </c>
      <c r="G38" s="35">
        <f t="shared" si="14"/>
        <v>0.2818181818181818</v>
      </c>
      <c r="H38" s="35">
        <f t="shared" si="14"/>
        <v>0.25454545454545452</v>
      </c>
      <c r="I38" s="35">
        <f t="shared" si="14"/>
        <v>0</v>
      </c>
      <c r="J38" s="35">
        <f t="shared" si="14"/>
        <v>6.363636363636363E-2</v>
      </c>
      <c r="K38" s="38">
        <f t="shared" si="14"/>
        <v>0.14545454545454545</v>
      </c>
    </row>
  </sheetData>
  <mergeCells count="35">
    <mergeCell ref="C38:D38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A23:D23"/>
    <mergeCell ref="B24:D24"/>
    <mergeCell ref="C25:D25"/>
    <mergeCell ref="C14:D14"/>
    <mergeCell ref="A3:K3"/>
    <mergeCell ref="A4:K4"/>
    <mergeCell ref="B6:C6"/>
    <mergeCell ref="A7:D7"/>
    <mergeCell ref="B8:D8"/>
    <mergeCell ref="C9:D9"/>
    <mergeCell ref="C10:D10"/>
    <mergeCell ref="C11:D11"/>
    <mergeCell ref="C12:D12"/>
    <mergeCell ref="C13:D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892D-A067-4F99-9FD6-6CC67EF3EA9C}">
  <sheetPr>
    <outlinePr summaryBelow="0"/>
  </sheetPr>
  <dimension ref="A1:F71"/>
  <sheetViews>
    <sheetView showGridLines="0" topLeftCell="A44" zoomScaleNormal="100" workbookViewId="0">
      <selection activeCell="G30" sqref="G30"/>
    </sheetView>
  </sheetViews>
  <sheetFormatPr baseColWidth="10" defaultColWidth="9.109375" defaultRowHeight="13.2" outlineLevelRow="1" x14ac:dyDescent="0.25"/>
  <cols>
    <col min="1" max="3" width="9.109375" style="23"/>
    <col min="4" max="4" width="9.33203125" style="23" bestFit="1" customWidth="1"/>
    <col min="5" max="5" width="9.109375" style="23" bestFit="1" customWidth="1"/>
    <col min="6" max="16384" width="9.109375" style="23"/>
  </cols>
  <sheetData>
    <row r="1" spans="1:6" ht="22.2" x14ac:dyDescent="0.25">
      <c r="A1" s="22" t="s">
        <v>0</v>
      </c>
    </row>
    <row r="3" spans="1:6" ht="10.5" customHeight="1" x14ac:dyDescent="0.25">
      <c r="A3" s="70" t="s">
        <v>1</v>
      </c>
      <c r="B3" s="70"/>
      <c r="C3" s="70"/>
      <c r="D3" s="70"/>
      <c r="E3" s="70"/>
    </row>
    <row r="4" spans="1:6" ht="10.5" customHeight="1" x14ac:dyDescent="0.25">
      <c r="A4" s="71" t="s">
        <v>2</v>
      </c>
      <c r="B4" s="71"/>
      <c r="C4" s="71"/>
      <c r="D4" s="71"/>
      <c r="E4" s="71"/>
    </row>
    <row r="5" spans="1:6" ht="10.5" customHeight="1" x14ac:dyDescent="0.25">
      <c r="A5" s="71"/>
      <c r="B5" s="71"/>
      <c r="C5" s="71"/>
      <c r="D5" s="71"/>
      <c r="E5" s="71"/>
    </row>
    <row r="7" spans="1:6" ht="64.2" x14ac:dyDescent="0.25">
      <c r="A7" s="24" t="s">
        <v>4</v>
      </c>
      <c r="B7" s="24" t="s">
        <v>5</v>
      </c>
      <c r="C7" s="25" t="s">
        <v>13</v>
      </c>
      <c r="D7" s="26" t="s">
        <v>14</v>
      </c>
      <c r="E7" s="26" t="s">
        <v>15</v>
      </c>
    </row>
    <row r="8" spans="1:6" collapsed="1" x14ac:dyDescent="0.25">
      <c r="A8" s="74" t="s">
        <v>6</v>
      </c>
      <c r="B8" s="74"/>
      <c r="C8" s="74"/>
      <c r="D8" s="28">
        <v>39798.769999999997</v>
      </c>
      <c r="E8" s="29" t="s">
        <v>30</v>
      </c>
    </row>
    <row r="9" spans="1:6" x14ac:dyDescent="0.25">
      <c r="A9" s="78" t="s">
        <v>387</v>
      </c>
      <c r="B9" s="75"/>
      <c r="C9" s="75"/>
      <c r="D9" s="28">
        <v>3195.4</v>
      </c>
      <c r="E9" s="29" t="s">
        <v>31</v>
      </c>
    </row>
    <row r="10" spans="1:6" outlineLevel="1" x14ac:dyDescent="0.25">
      <c r="A10" s="31"/>
      <c r="B10" s="77" t="s">
        <v>369</v>
      </c>
      <c r="C10" s="69"/>
      <c r="D10" s="47">
        <v>31.5</v>
      </c>
      <c r="E10" s="33" t="s">
        <v>33</v>
      </c>
      <c r="F10" s="42">
        <f>D10/$D$9</f>
        <v>9.8579207610940724E-3</v>
      </c>
    </row>
    <row r="11" spans="1:6" outlineLevel="1" x14ac:dyDescent="0.25">
      <c r="A11" s="30"/>
      <c r="B11" s="78" t="s">
        <v>370</v>
      </c>
      <c r="C11" s="75"/>
      <c r="D11" s="34">
        <v>2852.75</v>
      </c>
      <c r="E11" s="35" t="s">
        <v>34</v>
      </c>
      <c r="F11" s="42">
        <f t="shared" ref="F11:F14" si="0">D11/$D$9</f>
        <v>0.89276772860987663</v>
      </c>
    </row>
    <row r="12" spans="1:6" outlineLevel="1" x14ac:dyDescent="0.25">
      <c r="A12" s="31"/>
      <c r="B12" s="77" t="s">
        <v>371</v>
      </c>
      <c r="C12" s="69"/>
      <c r="D12" s="47">
        <v>31.5</v>
      </c>
      <c r="E12" s="33" t="s">
        <v>33</v>
      </c>
      <c r="F12" s="42">
        <f t="shared" si="0"/>
        <v>9.8579207610940724E-3</v>
      </c>
    </row>
    <row r="13" spans="1:6" outlineLevel="1" x14ac:dyDescent="0.25">
      <c r="A13" s="30"/>
      <c r="B13" s="78" t="s">
        <v>372</v>
      </c>
      <c r="C13" s="75"/>
      <c r="D13" s="48">
        <v>122.3</v>
      </c>
      <c r="E13" s="35" t="s">
        <v>36</v>
      </c>
      <c r="F13" s="42">
        <f t="shared" si="0"/>
        <v>3.8273768542279527E-2</v>
      </c>
    </row>
    <row r="14" spans="1:6" outlineLevel="1" x14ac:dyDescent="0.25">
      <c r="A14" s="31"/>
      <c r="B14" s="77" t="s">
        <v>374</v>
      </c>
      <c r="C14" s="69"/>
      <c r="D14" s="47">
        <v>157.35</v>
      </c>
      <c r="E14" s="33" t="s">
        <v>38</v>
      </c>
      <c r="F14" s="42">
        <f t="shared" si="0"/>
        <v>4.9242661325655628E-2</v>
      </c>
    </row>
    <row r="15" spans="1:6" x14ac:dyDescent="0.25">
      <c r="A15" s="78" t="s">
        <v>388</v>
      </c>
      <c r="B15" s="75"/>
      <c r="C15" s="75"/>
      <c r="D15" s="28">
        <v>4623.2700000000004</v>
      </c>
      <c r="E15" s="29" t="s">
        <v>39</v>
      </c>
      <c r="F15" s="43"/>
    </row>
    <row r="16" spans="1:6" outlineLevel="1" x14ac:dyDescent="0.25">
      <c r="A16" s="31"/>
      <c r="B16" s="77" t="s">
        <v>370</v>
      </c>
      <c r="C16" s="69"/>
      <c r="D16" s="32">
        <v>3584.23</v>
      </c>
      <c r="E16" s="33" t="s">
        <v>40</v>
      </c>
      <c r="F16" s="42">
        <f>D16/$D$15</f>
        <v>0.77525863728486544</v>
      </c>
    </row>
    <row r="17" spans="1:6" outlineLevel="1" x14ac:dyDescent="0.25">
      <c r="A17" s="30"/>
      <c r="B17" s="78" t="s">
        <v>372</v>
      </c>
      <c r="C17" s="75"/>
      <c r="D17" s="48">
        <v>447.66</v>
      </c>
      <c r="E17" s="35" t="s">
        <v>41</v>
      </c>
      <c r="F17" s="42">
        <f t="shared" ref="F17:F18" si="1">D17/$D$15</f>
        <v>9.6827570096490137E-2</v>
      </c>
    </row>
    <row r="18" spans="1:6" outlineLevel="1" x14ac:dyDescent="0.25">
      <c r="A18" s="31"/>
      <c r="B18" s="77" t="s">
        <v>374</v>
      </c>
      <c r="C18" s="69"/>
      <c r="D18" s="47">
        <v>591.38</v>
      </c>
      <c r="E18" s="33" t="s">
        <v>43</v>
      </c>
      <c r="F18" s="42">
        <f t="shared" si="1"/>
        <v>0.12791379261864436</v>
      </c>
    </row>
    <row r="19" spans="1:6" x14ac:dyDescent="0.25">
      <c r="A19" s="78" t="s">
        <v>389</v>
      </c>
      <c r="B19" s="75"/>
      <c r="C19" s="75"/>
      <c r="D19" s="49">
        <v>906.97</v>
      </c>
      <c r="E19" s="29" t="s">
        <v>45</v>
      </c>
      <c r="F19" s="43"/>
    </row>
    <row r="20" spans="1:6" outlineLevel="1" x14ac:dyDescent="0.25">
      <c r="A20" s="31"/>
      <c r="B20" s="77" t="s">
        <v>370</v>
      </c>
      <c r="C20" s="69"/>
      <c r="D20" s="47">
        <v>852.72</v>
      </c>
      <c r="E20" s="33" t="s">
        <v>47</v>
      </c>
      <c r="F20" s="42">
        <f>D20/$D$19</f>
        <v>0.94018545266105824</v>
      </c>
    </row>
    <row r="21" spans="1:6" outlineLevel="1" x14ac:dyDescent="0.25">
      <c r="A21" s="30"/>
      <c r="B21" s="78" t="s">
        <v>372</v>
      </c>
      <c r="C21" s="75"/>
      <c r="D21" s="48">
        <v>33.75</v>
      </c>
      <c r="E21" s="35" t="s">
        <v>49</v>
      </c>
      <c r="F21" s="42">
        <f t="shared" ref="F21:F22" si="2">D21/$D$19</f>
        <v>3.7211815164779428E-2</v>
      </c>
    </row>
    <row r="22" spans="1:6" ht="12.75" customHeight="1" outlineLevel="1" x14ac:dyDescent="0.25">
      <c r="A22" s="31"/>
      <c r="B22" s="77" t="s">
        <v>374</v>
      </c>
      <c r="C22" s="69"/>
      <c r="D22" s="47">
        <v>20.5</v>
      </c>
      <c r="E22" s="33" t="s">
        <v>51</v>
      </c>
      <c r="F22" s="42">
        <f t="shared" si="2"/>
        <v>2.260273217416232E-2</v>
      </c>
    </row>
    <row r="23" spans="1:6" x14ac:dyDescent="0.25">
      <c r="A23" s="78" t="s">
        <v>390</v>
      </c>
      <c r="B23" s="75"/>
      <c r="C23" s="75"/>
      <c r="D23" s="28">
        <v>4728.09</v>
      </c>
      <c r="E23" s="29" t="s">
        <v>52</v>
      </c>
      <c r="F23" s="43"/>
    </row>
    <row r="24" spans="1:6" outlineLevel="1" x14ac:dyDescent="0.25">
      <c r="A24" s="31"/>
      <c r="B24" s="77" t="s">
        <v>370</v>
      </c>
      <c r="C24" s="69"/>
      <c r="D24" s="32">
        <v>4009.65</v>
      </c>
      <c r="E24" s="33" t="s">
        <v>53</v>
      </c>
      <c r="F24" s="42">
        <f>D24/$D$23</f>
        <v>0.84804857775549958</v>
      </c>
    </row>
    <row r="25" spans="1:6" outlineLevel="1" x14ac:dyDescent="0.25">
      <c r="A25" s="30"/>
      <c r="B25" s="75" t="s">
        <v>10</v>
      </c>
      <c r="C25" s="75"/>
      <c r="D25" s="48">
        <v>549.25</v>
      </c>
      <c r="E25" s="35" t="s">
        <v>55</v>
      </c>
      <c r="F25" s="42">
        <f t="shared" ref="F25:F26" si="3">D25/$D$23</f>
        <v>0.11616741644088839</v>
      </c>
    </row>
    <row r="26" spans="1:6" outlineLevel="1" x14ac:dyDescent="0.25">
      <c r="A26" s="31"/>
      <c r="B26" s="69" t="s">
        <v>12</v>
      </c>
      <c r="C26" s="69"/>
      <c r="D26" s="47">
        <v>169.19</v>
      </c>
      <c r="E26" s="33" t="s">
        <v>57</v>
      </c>
      <c r="F26" s="42">
        <f t="shared" si="3"/>
        <v>3.5784005803612025E-2</v>
      </c>
    </row>
    <row r="27" spans="1:6" x14ac:dyDescent="0.25">
      <c r="A27" s="78" t="s">
        <v>391</v>
      </c>
      <c r="B27" s="75"/>
      <c r="C27" s="75"/>
      <c r="D27" s="28">
        <v>3201.98</v>
      </c>
      <c r="E27" s="29" t="s">
        <v>59</v>
      </c>
      <c r="F27" s="43"/>
    </row>
    <row r="28" spans="1:6" outlineLevel="1" x14ac:dyDescent="0.25">
      <c r="A28" s="31"/>
      <c r="B28" s="77" t="s">
        <v>370</v>
      </c>
      <c r="C28" s="69"/>
      <c r="D28" s="32">
        <v>2583.0300000000002</v>
      </c>
      <c r="E28" s="33" t="s">
        <v>61</v>
      </c>
      <c r="F28" s="42">
        <f>D28/D$27</f>
        <v>0.80669773077908047</v>
      </c>
    </row>
    <row r="29" spans="1:6" outlineLevel="1" x14ac:dyDescent="0.25">
      <c r="A29" s="30"/>
      <c r="B29" s="75" t="s">
        <v>10</v>
      </c>
      <c r="C29" s="75"/>
      <c r="D29" s="48">
        <v>363.35</v>
      </c>
      <c r="E29" s="35" t="s">
        <v>63</v>
      </c>
      <c r="F29" s="42">
        <f t="shared" ref="F29:F30" si="4">D29/D$27</f>
        <v>0.11347666131581084</v>
      </c>
    </row>
    <row r="30" spans="1:6" outlineLevel="1" x14ac:dyDescent="0.25">
      <c r="A30" s="31"/>
      <c r="B30" s="69" t="s">
        <v>12</v>
      </c>
      <c r="C30" s="69"/>
      <c r="D30" s="47">
        <v>255.6</v>
      </c>
      <c r="E30" s="33" t="s">
        <v>65</v>
      </c>
      <c r="F30" s="42">
        <f t="shared" si="4"/>
        <v>7.9825607905108717E-2</v>
      </c>
    </row>
    <row r="31" spans="1:6" x14ac:dyDescent="0.25">
      <c r="A31" s="78" t="s">
        <v>392</v>
      </c>
      <c r="B31" s="75"/>
      <c r="C31" s="75"/>
      <c r="D31" s="28">
        <v>2826.31</v>
      </c>
      <c r="E31" s="29" t="s">
        <v>66</v>
      </c>
      <c r="F31" s="43"/>
    </row>
    <row r="32" spans="1:6" outlineLevel="1" x14ac:dyDescent="0.25">
      <c r="A32" s="31"/>
      <c r="B32" s="77" t="s">
        <v>370</v>
      </c>
      <c r="C32" s="69"/>
      <c r="D32" s="32">
        <v>2507.5700000000002</v>
      </c>
      <c r="E32" s="33" t="s">
        <v>67</v>
      </c>
      <c r="F32" s="42">
        <f>D32/D$31</f>
        <v>0.88722397755377158</v>
      </c>
    </row>
    <row r="33" spans="1:6" outlineLevel="1" x14ac:dyDescent="0.25">
      <c r="A33" s="30"/>
      <c r="B33" s="75" t="s">
        <v>10</v>
      </c>
      <c r="C33" s="75"/>
      <c r="D33" s="48">
        <v>139.38999999999999</v>
      </c>
      <c r="E33" s="35" t="s">
        <v>69</v>
      </c>
      <c r="F33" s="42">
        <f t="shared" ref="F33:F34" si="5">D33/D$31</f>
        <v>4.9318722999246362E-2</v>
      </c>
    </row>
    <row r="34" spans="1:6" outlineLevel="1" x14ac:dyDescent="0.25">
      <c r="A34" s="31"/>
      <c r="B34" s="69" t="s">
        <v>12</v>
      </c>
      <c r="C34" s="69"/>
      <c r="D34" s="47">
        <v>179.36</v>
      </c>
      <c r="E34" s="33" t="s">
        <v>57</v>
      </c>
      <c r="F34" s="42">
        <f t="shared" si="5"/>
        <v>6.3460837629276345E-2</v>
      </c>
    </row>
    <row r="35" spans="1:6" x14ac:dyDescent="0.25">
      <c r="A35" s="78" t="s">
        <v>393</v>
      </c>
      <c r="B35" s="75"/>
      <c r="C35" s="75"/>
      <c r="D35" s="28">
        <v>1782.01</v>
      </c>
      <c r="E35" s="29" t="s">
        <v>72</v>
      </c>
      <c r="F35" s="43"/>
    </row>
    <row r="36" spans="1:6" outlineLevel="1" x14ac:dyDescent="0.25">
      <c r="A36" s="31"/>
      <c r="B36" s="77" t="s">
        <v>370</v>
      </c>
      <c r="C36" s="69"/>
      <c r="D36" s="32">
        <v>1715.11</v>
      </c>
      <c r="E36" s="33" t="s">
        <v>74</v>
      </c>
      <c r="F36" s="42">
        <f>D36/$D$35</f>
        <v>0.96245812313062207</v>
      </c>
    </row>
    <row r="37" spans="1:6" outlineLevel="1" x14ac:dyDescent="0.25">
      <c r="A37" s="30"/>
      <c r="B37" s="75" t="s">
        <v>10</v>
      </c>
      <c r="C37" s="75"/>
      <c r="D37" s="48">
        <v>66.900000000000006</v>
      </c>
      <c r="E37" s="35" t="s">
        <v>76</v>
      </c>
      <c r="F37" s="42">
        <f>D37/$D$35</f>
        <v>3.7541876869377842E-2</v>
      </c>
    </row>
    <row r="38" spans="1:6" x14ac:dyDescent="0.25">
      <c r="A38" s="77" t="s">
        <v>394</v>
      </c>
      <c r="B38" s="69"/>
      <c r="C38" s="69"/>
      <c r="D38" s="28">
        <v>2316.3000000000002</v>
      </c>
      <c r="E38" s="29" t="s">
        <v>77</v>
      </c>
      <c r="F38" s="43"/>
    </row>
    <row r="39" spans="1:6" outlineLevel="1" x14ac:dyDescent="0.25">
      <c r="A39" s="30"/>
      <c r="B39" s="78" t="s">
        <v>370</v>
      </c>
      <c r="C39" s="75"/>
      <c r="D39" s="34">
        <v>2219.8000000000002</v>
      </c>
      <c r="E39" s="35" t="s">
        <v>78</v>
      </c>
      <c r="F39" s="42">
        <f>D39/$D$38</f>
        <v>0.95833872987091484</v>
      </c>
    </row>
    <row r="40" spans="1:6" outlineLevel="1" x14ac:dyDescent="0.25">
      <c r="A40" s="31"/>
      <c r="B40" s="69" t="s">
        <v>10</v>
      </c>
      <c r="C40" s="69"/>
      <c r="D40" s="47">
        <v>96.5</v>
      </c>
      <c r="E40" s="33" t="s">
        <v>80</v>
      </c>
      <c r="F40" s="42">
        <f>D40/$D$38</f>
        <v>4.1661270129085173E-2</v>
      </c>
    </row>
    <row r="41" spans="1:6" x14ac:dyDescent="0.25">
      <c r="A41" s="78" t="s">
        <v>395</v>
      </c>
      <c r="B41" s="75"/>
      <c r="C41" s="75"/>
      <c r="D41" s="49">
        <v>537.67999999999995</v>
      </c>
      <c r="E41" s="29" t="s">
        <v>82</v>
      </c>
      <c r="F41" s="43"/>
    </row>
    <row r="42" spans="1:6" outlineLevel="1" x14ac:dyDescent="0.25">
      <c r="A42" s="31"/>
      <c r="B42" s="77" t="s">
        <v>370</v>
      </c>
      <c r="C42" s="69"/>
      <c r="D42" s="47">
        <v>530.13</v>
      </c>
      <c r="E42" s="33" t="s">
        <v>84</v>
      </c>
      <c r="F42" s="42">
        <f>D42/$D$41</f>
        <v>0.9859581907454249</v>
      </c>
    </row>
    <row r="43" spans="1:6" outlineLevel="1" x14ac:dyDescent="0.25">
      <c r="A43" s="30"/>
      <c r="B43" s="75" t="s">
        <v>10</v>
      </c>
      <c r="C43" s="75"/>
      <c r="D43" s="48">
        <v>7.55</v>
      </c>
      <c r="E43" s="35" t="s">
        <v>86</v>
      </c>
      <c r="F43" s="42">
        <f>D43/$D$41</f>
        <v>1.4041809254575212E-2</v>
      </c>
    </row>
    <row r="44" spans="1:6" x14ac:dyDescent="0.25">
      <c r="A44" s="77" t="s">
        <v>396</v>
      </c>
      <c r="B44" s="69"/>
      <c r="C44" s="69"/>
      <c r="D44" s="28">
        <v>6025.01</v>
      </c>
      <c r="E44" s="29" t="s">
        <v>87</v>
      </c>
      <c r="F44" s="43"/>
    </row>
    <row r="45" spans="1:6" outlineLevel="1" x14ac:dyDescent="0.25">
      <c r="A45" s="30"/>
      <c r="B45" s="78" t="s">
        <v>370</v>
      </c>
      <c r="C45" s="75"/>
      <c r="D45" s="34">
        <v>4633.24</v>
      </c>
      <c r="E45" s="35" t="s">
        <v>88</v>
      </c>
      <c r="F45" s="42">
        <f>D45/$D$44</f>
        <v>0.76900121327599447</v>
      </c>
    </row>
    <row r="46" spans="1:6" outlineLevel="1" x14ac:dyDescent="0.25">
      <c r="A46" s="31"/>
      <c r="B46" s="69" t="s">
        <v>10</v>
      </c>
      <c r="C46" s="69"/>
      <c r="D46" s="47">
        <v>997.4</v>
      </c>
      <c r="E46" s="33" t="s">
        <v>90</v>
      </c>
      <c r="F46" s="42">
        <f t="shared" ref="F46:F47" si="6">D46/$D$44</f>
        <v>0.16554329370407683</v>
      </c>
    </row>
    <row r="47" spans="1:6" outlineLevel="1" x14ac:dyDescent="0.25">
      <c r="A47" s="30"/>
      <c r="B47" s="75" t="s">
        <v>12</v>
      </c>
      <c r="C47" s="75"/>
      <c r="D47" s="48">
        <v>394.37</v>
      </c>
      <c r="E47" s="35" t="s">
        <v>91</v>
      </c>
      <c r="F47" s="42">
        <f t="shared" si="6"/>
        <v>6.545549301992859E-2</v>
      </c>
    </row>
    <row r="48" spans="1:6" x14ac:dyDescent="0.25">
      <c r="A48" s="77" t="s">
        <v>397</v>
      </c>
      <c r="B48" s="69"/>
      <c r="C48" s="69"/>
      <c r="D48" s="28">
        <v>2210.21</v>
      </c>
      <c r="E48" s="29" t="s">
        <v>92</v>
      </c>
      <c r="F48" s="43"/>
    </row>
    <row r="49" spans="1:6" outlineLevel="1" x14ac:dyDescent="0.25">
      <c r="A49" s="30"/>
      <c r="B49" s="75" t="s">
        <v>7</v>
      </c>
      <c r="C49" s="75"/>
      <c r="D49" s="48">
        <v>28.5</v>
      </c>
      <c r="E49" s="35" t="s">
        <v>94</v>
      </c>
      <c r="F49" s="42">
        <f>D49/$D$48</f>
        <v>1.289470231335484E-2</v>
      </c>
    </row>
    <row r="50" spans="1:6" outlineLevel="1" x14ac:dyDescent="0.25">
      <c r="A50" s="31"/>
      <c r="B50" s="77" t="s">
        <v>370</v>
      </c>
      <c r="C50" s="69"/>
      <c r="D50" s="32">
        <v>1783.73</v>
      </c>
      <c r="E50" s="33" t="s">
        <v>95</v>
      </c>
      <c r="F50" s="42">
        <f t="shared" ref="F50:F53" si="7">D50/$D$48</f>
        <v>0.80704095990878699</v>
      </c>
    </row>
    <row r="51" spans="1:6" outlineLevel="1" x14ac:dyDescent="0.25">
      <c r="A51" s="30"/>
      <c r="B51" s="75" t="s">
        <v>9</v>
      </c>
      <c r="C51" s="75"/>
      <c r="D51" s="48">
        <v>18</v>
      </c>
      <c r="E51" s="35" t="s">
        <v>97</v>
      </c>
      <c r="F51" s="42">
        <f t="shared" si="7"/>
        <v>8.1440225136977934E-3</v>
      </c>
    </row>
    <row r="52" spans="1:6" outlineLevel="1" x14ac:dyDescent="0.25">
      <c r="A52" s="31"/>
      <c r="B52" s="69" t="s">
        <v>10</v>
      </c>
      <c r="C52" s="69"/>
      <c r="D52" s="47">
        <v>175.6</v>
      </c>
      <c r="E52" s="33" t="s">
        <v>99</v>
      </c>
      <c r="F52" s="42">
        <f t="shared" si="7"/>
        <v>7.9449464078074031E-2</v>
      </c>
    </row>
    <row r="53" spans="1:6" outlineLevel="1" x14ac:dyDescent="0.25">
      <c r="A53" s="30"/>
      <c r="B53" s="75" t="s">
        <v>12</v>
      </c>
      <c r="C53" s="75"/>
      <c r="D53" s="48">
        <v>204.38</v>
      </c>
      <c r="E53" s="35" t="s">
        <v>100</v>
      </c>
      <c r="F53" s="42">
        <f t="shared" si="7"/>
        <v>9.2470851186086389E-2</v>
      </c>
    </row>
    <row r="54" spans="1:6" x14ac:dyDescent="0.25">
      <c r="A54" s="77" t="s">
        <v>399</v>
      </c>
      <c r="B54" s="69"/>
      <c r="C54" s="69"/>
      <c r="D54" s="28">
        <v>1689.7</v>
      </c>
      <c r="E54" s="29" t="s">
        <v>101</v>
      </c>
      <c r="F54" s="43"/>
    </row>
    <row r="55" spans="1:6" outlineLevel="1" x14ac:dyDescent="0.25">
      <c r="A55" s="30"/>
      <c r="B55" s="75" t="s">
        <v>8</v>
      </c>
      <c r="C55" s="75"/>
      <c r="D55" s="34">
        <v>1305.5999999999999</v>
      </c>
      <c r="E55" s="35" t="s">
        <v>102</v>
      </c>
      <c r="F55" s="42">
        <f>D55/$D$54</f>
        <v>0.77268154110197074</v>
      </c>
    </row>
    <row r="56" spans="1:6" outlineLevel="1" x14ac:dyDescent="0.25">
      <c r="A56" s="31"/>
      <c r="B56" s="69" t="s">
        <v>10</v>
      </c>
      <c r="C56" s="69"/>
      <c r="D56" s="47">
        <v>273.2</v>
      </c>
      <c r="E56" s="33" t="s">
        <v>104</v>
      </c>
      <c r="F56" s="42">
        <f t="shared" ref="F56:F57" si="8">D56/$D$54</f>
        <v>0.16168550630289399</v>
      </c>
    </row>
    <row r="57" spans="1:6" outlineLevel="1" x14ac:dyDescent="0.25">
      <c r="A57" s="30"/>
      <c r="B57" s="75" t="s">
        <v>12</v>
      </c>
      <c r="C57" s="75"/>
      <c r="D57" s="48">
        <v>110.9</v>
      </c>
      <c r="E57" s="35" t="s">
        <v>106</v>
      </c>
      <c r="F57" s="42">
        <f t="shared" si="8"/>
        <v>6.5632952595135227E-2</v>
      </c>
    </row>
    <row r="58" spans="1:6" x14ac:dyDescent="0.25">
      <c r="A58" s="77" t="s">
        <v>398</v>
      </c>
      <c r="B58" s="69"/>
      <c r="C58" s="69"/>
      <c r="D58" s="28">
        <v>3112.55</v>
      </c>
      <c r="E58" s="29" t="s">
        <v>107</v>
      </c>
      <c r="F58" s="43"/>
    </row>
    <row r="59" spans="1:6" outlineLevel="1" x14ac:dyDescent="0.25">
      <c r="A59" s="30"/>
      <c r="B59" s="75" t="s">
        <v>8</v>
      </c>
      <c r="C59" s="75"/>
      <c r="D59" s="34">
        <v>2896.53</v>
      </c>
      <c r="E59" s="35" t="s">
        <v>108</v>
      </c>
      <c r="F59" s="42">
        <f>D59/D$58</f>
        <v>0.93059709884178565</v>
      </c>
    </row>
    <row r="60" spans="1:6" outlineLevel="1" x14ac:dyDescent="0.25">
      <c r="A60" s="31"/>
      <c r="B60" s="69" t="s">
        <v>10</v>
      </c>
      <c r="C60" s="69"/>
      <c r="D60" s="47">
        <v>52.5</v>
      </c>
      <c r="E60" s="33" t="s">
        <v>110</v>
      </c>
      <c r="F60" s="42">
        <f t="shared" ref="F60:F61" si="9">D60/D$58</f>
        <v>1.6867198920499267E-2</v>
      </c>
    </row>
    <row r="61" spans="1:6" outlineLevel="1" x14ac:dyDescent="0.25">
      <c r="A61" s="30"/>
      <c r="B61" s="75" t="s">
        <v>12</v>
      </c>
      <c r="C61" s="75"/>
      <c r="D61" s="48">
        <v>163.52000000000001</v>
      </c>
      <c r="E61" s="35" t="s">
        <v>112</v>
      </c>
      <c r="F61" s="42">
        <f t="shared" si="9"/>
        <v>5.253570223771506E-2</v>
      </c>
    </row>
    <row r="62" spans="1:6" x14ac:dyDescent="0.25">
      <c r="A62" s="69" t="s">
        <v>29</v>
      </c>
      <c r="B62" s="69"/>
      <c r="C62" s="69"/>
      <c r="D62" s="49">
        <v>495</v>
      </c>
      <c r="E62" s="29" t="s">
        <v>114</v>
      </c>
      <c r="F62" s="43"/>
    </row>
    <row r="63" spans="1:6" outlineLevel="1" x14ac:dyDescent="0.25">
      <c r="A63" s="30"/>
      <c r="B63" s="75" t="s">
        <v>7</v>
      </c>
      <c r="C63" s="75"/>
      <c r="D63" s="48">
        <v>126</v>
      </c>
      <c r="E63" s="35" t="s">
        <v>116</v>
      </c>
      <c r="F63" s="42">
        <f>D63/$D$62</f>
        <v>0.25454545454545452</v>
      </c>
    </row>
    <row r="64" spans="1:6" outlineLevel="1" x14ac:dyDescent="0.25">
      <c r="A64" s="31"/>
      <c r="B64" s="69" t="s">
        <v>8</v>
      </c>
      <c r="C64" s="69"/>
      <c r="D64" s="47">
        <v>139.5</v>
      </c>
      <c r="E64" s="33" t="s">
        <v>69</v>
      </c>
      <c r="F64" s="42">
        <f t="shared" ref="F64:F67" si="10">D64/$D$62</f>
        <v>0.2818181818181818</v>
      </c>
    </row>
    <row r="65" spans="1:6" outlineLevel="1" x14ac:dyDescent="0.25">
      <c r="A65" s="30"/>
      <c r="B65" s="75" t="s">
        <v>9</v>
      </c>
      <c r="C65" s="75"/>
      <c r="D65" s="48">
        <v>126</v>
      </c>
      <c r="E65" s="35" t="s">
        <v>116</v>
      </c>
      <c r="F65" s="42">
        <f t="shared" si="10"/>
        <v>0.25454545454545452</v>
      </c>
    </row>
    <row r="66" spans="1:6" outlineLevel="1" x14ac:dyDescent="0.25">
      <c r="A66" s="31"/>
      <c r="B66" s="69" t="s">
        <v>11</v>
      </c>
      <c r="C66" s="69"/>
      <c r="D66" s="47">
        <v>31.5</v>
      </c>
      <c r="E66" s="33" t="s">
        <v>33</v>
      </c>
      <c r="F66" s="42">
        <f t="shared" si="10"/>
        <v>6.363636363636363E-2</v>
      </c>
    </row>
    <row r="67" spans="1:6" outlineLevel="1" x14ac:dyDescent="0.25">
      <c r="A67" s="30"/>
      <c r="B67" s="75" t="s">
        <v>12</v>
      </c>
      <c r="C67" s="75"/>
      <c r="D67" s="48">
        <v>72</v>
      </c>
      <c r="E67" s="35" t="s">
        <v>119</v>
      </c>
      <c r="F67" s="42">
        <f t="shared" si="10"/>
        <v>0.14545454545454545</v>
      </c>
    </row>
    <row r="68" spans="1:6" ht="12.75" customHeight="1" x14ac:dyDescent="0.25">
      <c r="A68" s="79" t="s">
        <v>444</v>
      </c>
      <c r="B68" s="79"/>
      <c r="C68" s="79"/>
      <c r="D68" s="28">
        <v>2148.29</v>
      </c>
      <c r="E68" s="29">
        <v>5.3999999999999999E-2</v>
      </c>
    </row>
    <row r="69" spans="1:6" ht="18" x14ac:dyDescent="0.25">
      <c r="A69" s="30"/>
      <c r="B69" s="30" t="s">
        <v>8</v>
      </c>
      <c r="C69" s="30"/>
      <c r="D69" s="34">
        <v>2057.79</v>
      </c>
      <c r="E69" s="35">
        <v>5.1700000000000003E-2</v>
      </c>
    </row>
    <row r="70" spans="1:6" x14ac:dyDescent="0.25">
      <c r="A70" s="31"/>
      <c r="B70" s="31" t="s">
        <v>9</v>
      </c>
      <c r="C70" s="31"/>
      <c r="D70" s="47">
        <v>3</v>
      </c>
      <c r="E70" s="33">
        <v>1E-4</v>
      </c>
    </row>
    <row r="71" spans="1:6" x14ac:dyDescent="0.25">
      <c r="A71" s="30"/>
      <c r="B71" s="30" t="s">
        <v>10</v>
      </c>
      <c r="C71" s="30"/>
      <c r="D71" s="48">
        <v>87.5</v>
      </c>
      <c r="E71" s="35">
        <v>2.2000000000000001E-3</v>
      </c>
    </row>
  </sheetData>
  <mergeCells count="64">
    <mergeCell ref="A68:C68"/>
    <mergeCell ref="B65:C65"/>
    <mergeCell ref="B66:C66"/>
    <mergeCell ref="B67:C67"/>
    <mergeCell ref="B59:C59"/>
    <mergeCell ref="B60:C60"/>
    <mergeCell ref="B61:C61"/>
    <mergeCell ref="A62:C62"/>
    <mergeCell ref="B63:C63"/>
    <mergeCell ref="B64:C64"/>
    <mergeCell ref="A58:C58"/>
    <mergeCell ref="B47:C47"/>
    <mergeCell ref="A48:C48"/>
    <mergeCell ref="B49:C49"/>
    <mergeCell ref="B50:C50"/>
    <mergeCell ref="B51:C51"/>
    <mergeCell ref="B52:C52"/>
    <mergeCell ref="B53:C53"/>
    <mergeCell ref="A54:C54"/>
    <mergeCell ref="B55:C55"/>
    <mergeCell ref="B56:C56"/>
    <mergeCell ref="B57:C57"/>
    <mergeCell ref="B46:C46"/>
    <mergeCell ref="A35:C35"/>
    <mergeCell ref="B36:C36"/>
    <mergeCell ref="B37:C37"/>
    <mergeCell ref="A38:C38"/>
    <mergeCell ref="B39:C39"/>
    <mergeCell ref="B40:C40"/>
    <mergeCell ref="A41:C41"/>
    <mergeCell ref="B42:C42"/>
    <mergeCell ref="B43:C43"/>
    <mergeCell ref="A44:C44"/>
    <mergeCell ref="B45:C45"/>
    <mergeCell ref="B34:C34"/>
    <mergeCell ref="A23:C23"/>
    <mergeCell ref="B24:C24"/>
    <mergeCell ref="B25:C25"/>
    <mergeCell ref="B26:C26"/>
    <mergeCell ref="A27:C27"/>
    <mergeCell ref="B28:C28"/>
    <mergeCell ref="B29:C29"/>
    <mergeCell ref="B30:C30"/>
    <mergeCell ref="A31:C31"/>
    <mergeCell ref="B32:C32"/>
    <mergeCell ref="B33:C33"/>
    <mergeCell ref="B22:C22"/>
    <mergeCell ref="B11:C11"/>
    <mergeCell ref="B12:C12"/>
    <mergeCell ref="B13:C13"/>
    <mergeCell ref="B14:C14"/>
    <mergeCell ref="A15:C15"/>
    <mergeCell ref="B16:C16"/>
    <mergeCell ref="B17:C17"/>
    <mergeCell ref="B18:C18"/>
    <mergeCell ref="A19:C19"/>
    <mergeCell ref="B20:C20"/>
    <mergeCell ref="B21:C21"/>
    <mergeCell ref="B10:C10"/>
    <mergeCell ref="A3:E3"/>
    <mergeCell ref="A4:E4"/>
    <mergeCell ref="A5:E5"/>
    <mergeCell ref="A8:C8"/>
    <mergeCell ref="A9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DDC0-0D30-4E12-AC89-BB894142FF5E}">
  <sheetPr>
    <outlinePr summaryBelow="0"/>
  </sheetPr>
  <dimension ref="A1:BB82"/>
  <sheetViews>
    <sheetView showGridLines="0" tabSelected="1" topLeftCell="D26" zoomScaleNormal="100" workbookViewId="0">
      <selection activeCell="C44" sqref="C44:D44"/>
    </sheetView>
  </sheetViews>
  <sheetFormatPr baseColWidth="10" defaultColWidth="9.109375" defaultRowHeight="13.2" outlineLevelRow="2" x14ac:dyDescent="0.25"/>
  <cols>
    <col min="1" max="2" width="9.109375" style="23"/>
    <col min="3" max="3" width="9.109375" style="23" customWidth="1"/>
    <col min="4" max="4" width="22.33203125" style="23" customWidth="1"/>
    <col min="5" max="5" width="9.33203125" style="23" bestFit="1" customWidth="1"/>
    <col min="6" max="6" width="9.109375" style="23" hidden="1" customWidth="1"/>
    <col min="7" max="7" width="9.33203125" style="23" hidden="1" customWidth="1"/>
    <col min="8" max="11" width="9.109375" style="23" hidden="1" customWidth="1"/>
    <col min="12" max="12" width="0" style="23" hidden="1" customWidth="1"/>
    <col min="13" max="18" width="9.109375" style="43"/>
    <col min="19" max="24" width="9.109375" style="23"/>
    <col min="25" max="54" width="6.6640625" style="23" customWidth="1"/>
    <col min="55" max="16384" width="9.109375" style="23"/>
  </cols>
  <sheetData>
    <row r="1" spans="1:54" ht="22.2" x14ac:dyDescent="0.25">
      <c r="A1" s="22" t="s">
        <v>0</v>
      </c>
      <c r="T1" s="80" t="s">
        <v>366</v>
      </c>
      <c r="U1" s="80"/>
      <c r="V1" s="80"/>
      <c r="W1" s="80"/>
      <c r="X1" s="80"/>
      <c r="Y1" s="80" t="s">
        <v>367</v>
      </c>
      <c r="Z1" s="80"/>
      <c r="AA1" s="80"/>
      <c r="AB1" s="80"/>
      <c r="AC1" s="80"/>
      <c r="AD1" s="80" t="s">
        <v>376</v>
      </c>
      <c r="AE1" s="80"/>
      <c r="AF1" s="80"/>
      <c r="AG1" s="80"/>
      <c r="AH1" s="80"/>
      <c r="AI1" s="80" t="s">
        <v>380</v>
      </c>
      <c r="AJ1" s="80"/>
      <c r="AK1" s="80"/>
      <c r="AL1" s="80"/>
      <c r="AM1" s="80"/>
      <c r="AN1" s="80" t="s">
        <v>381</v>
      </c>
      <c r="AO1" s="80"/>
      <c r="AP1" s="80"/>
      <c r="AQ1" s="80"/>
      <c r="AR1" s="80"/>
      <c r="AS1" s="80" t="s">
        <v>384</v>
      </c>
      <c r="AT1" s="80"/>
      <c r="AU1" s="80"/>
      <c r="AV1" s="80"/>
      <c r="AW1" s="80"/>
      <c r="AX1" s="80" t="s">
        <v>386</v>
      </c>
      <c r="AY1" s="80"/>
      <c r="AZ1" s="80"/>
      <c r="BA1" s="80"/>
      <c r="BB1" s="80"/>
    </row>
    <row r="3" spans="1:54" ht="10.5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54" ht="10.5" customHeight="1" x14ac:dyDescent="0.25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54" ht="10.5" customHeight="1" x14ac:dyDescent="0.25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54" x14ac:dyDescent="0.25">
      <c r="A6" s="73" t="s">
        <v>14</v>
      </c>
      <c r="B6" s="73"/>
      <c r="C6" s="73"/>
      <c r="D6" s="73"/>
    </row>
    <row r="7" spans="1:54" ht="18" x14ac:dyDescent="0.25">
      <c r="A7" s="24" t="s">
        <v>13</v>
      </c>
      <c r="B7" s="24" t="s">
        <v>4</v>
      </c>
      <c r="C7" s="24" t="s">
        <v>150</v>
      </c>
      <c r="D7" s="25" t="s">
        <v>5</v>
      </c>
      <c r="E7" s="37" t="s">
        <v>6</v>
      </c>
      <c r="F7" s="39" t="s">
        <v>369</v>
      </c>
      <c r="G7" s="39" t="s">
        <v>370</v>
      </c>
      <c r="H7" s="39" t="s">
        <v>371</v>
      </c>
      <c r="I7" s="39" t="s">
        <v>372</v>
      </c>
      <c r="J7" s="39" t="s">
        <v>373</v>
      </c>
      <c r="K7" s="39" t="s">
        <v>374</v>
      </c>
      <c r="L7" s="37" t="s">
        <v>6</v>
      </c>
      <c r="M7" s="50" t="s">
        <v>369</v>
      </c>
      <c r="N7" s="50" t="s">
        <v>370</v>
      </c>
      <c r="O7" s="50" t="s">
        <v>371</v>
      </c>
      <c r="P7" s="50" t="s">
        <v>372</v>
      </c>
      <c r="Q7" s="50" t="s">
        <v>373</v>
      </c>
      <c r="R7" s="50" t="s">
        <v>374</v>
      </c>
    </row>
    <row r="8" spans="1:54" outlineLevel="1" collapsed="1" x14ac:dyDescent="0.25">
      <c r="A8" s="27"/>
      <c r="B8" s="74" t="s">
        <v>6</v>
      </c>
      <c r="C8" s="74"/>
      <c r="D8" s="74"/>
      <c r="E8" s="28" t="s">
        <v>151</v>
      </c>
      <c r="F8" s="28" t="s">
        <v>120</v>
      </c>
      <c r="G8" s="28" t="s">
        <v>152</v>
      </c>
      <c r="H8" s="28" t="s">
        <v>121</v>
      </c>
      <c r="I8" s="28" t="s">
        <v>153</v>
      </c>
      <c r="J8" s="28" t="s">
        <v>32</v>
      </c>
      <c r="K8" s="28" t="s">
        <v>154</v>
      </c>
      <c r="L8" s="29" t="s">
        <v>30</v>
      </c>
      <c r="M8" s="51">
        <f>F8/$E$8</f>
        <v>6.0364445471433334E-3</v>
      </c>
      <c r="N8" s="51">
        <f t="shared" ref="N8:R8" si="0">G8/$E$8</f>
        <v>0.82802948381259234</v>
      </c>
      <c r="O8" s="51">
        <f t="shared" si="0"/>
        <v>5.6956775162562102E-3</v>
      </c>
      <c r="P8" s="51">
        <f t="shared" si="0"/>
        <v>8.8292737702853757E-2</v>
      </c>
      <c r="Q8" s="51">
        <f t="shared" si="0"/>
        <v>1.022301092661371E-3</v>
      </c>
      <c r="R8" s="51">
        <f t="shared" si="0"/>
        <v>7.0923355328492921E-2</v>
      </c>
    </row>
    <row r="9" spans="1:54" outlineLevel="1" x14ac:dyDescent="0.25">
      <c r="A9" s="30"/>
      <c r="B9" s="75" t="s">
        <v>16</v>
      </c>
      <c r="C9" s="75"/>
      <c r="D9" s="75"/>
      <c r="E9" s="28" t="s">
        <v>155</v>
      </c>
      <c r="F9" s="28" t="s">
        <v>32</v>
      </c>
      <c r="G9" s="28" t="s">
        <v>156</v>
      </c>
      <c r="H9" s="28" t="s">
        <v>32</v>
      </c>
      <c r="I9" s="28" t="s">
        <v>35</v>
      </c>
      <c r="J9" s="28" t="s">
        <v>123</v>
      </c>
      <c r="K9" s="28" t="s">
        <v>37</v>
      </c>
      <c r="L9" s="29">
        <f>E9/$E$8</f>
        <v>9.2120687349819097E-2</v>
      </c>
      <c r="M9" s="51">
        <f>F9/$E$9</f>
        <v>1.1097410604192354E-2</v>
      </c>
      <c r="N9" s="51">
        <f t="shared" ref="N9:R9" si="1">G9/$E$9</f>
        <v>0.8792848335388409</v>
      </c>
      <c r="O9" s="51">
        <f t="shared" si="1"/>
        <v>1.1097410604192354E-2</v>
      </c>
      <c r="P9" s="51">
        <f t="shared" si="1"/>
        <v>4.3086137044213491E-2</v>
      </c>
      <c r="Q9" s="51">
        <f t="shared" si="1"/>
        <v>0</v>
      </c>
      <c r="R9" s="51">
        <f t="shared" si="1"/>
        <v>5.5434208208560855E-2</v>
      </c>
    </row>
    <row r="10" spans="1:54" outlineLevel="2" x14ac:dyDescent="0.25">
      <c r="A10" s="77" t="s">
        <v>377</v>
      </c>
      <c r="B10" s="69"/>
      <c r="C10" s="69" t="s">
        <v>157</v>
      </c>
      <c r="D10" s="69"/>
      <c r="E10" s="28" t="s">
        <v>158</v>
      </c>
      <c r="F10" s="32" t="s">
        <v>159</v>
      </c>
      <c r="G10" s="32" t="s">
        <v>160</v>
      </c>
      <c r="H10" s="32" t="s">
        <v>159</v>
      </c>
      <c r="I10" s="32" t="s">
        <v>161</v>
      </c>
      <c r="J10" s="32" t="s">
        <v>123</v>
      </c>
      <c r="K10" s="32" t="s">
        <v>162</v>
      </c>
      <c r="L10" s="29">
        <f t="shared" ref="L10:L73" si="2">E10/$E$8</f>
        <v>1.4961295356091812E-2</v>
      </c>
      <c r="M10" s="54">
        <f>F10/$E10</f>
        <v>1.3015184381778741E-2</v>
      </c>
      <c r="N10" s="54">
        <f t="shared" ref="N10:R10" si="3">G10/$E10</f>
        <v>0.93101952277657263</v>
      </c>
      <c r="O10" s="54">
        <f t="shared" si="3"/>
        <v>1.3015184381778741E-2</v>
      </c>
      <c r="P10" s="54">
        <f t="shared" si="3"/>
        <v>1.9739696312364424E-2</v>
      </c>
      <c r="Q10" s="54">
        <f t="shared" si="3"/>
        <v>0</v>
      </c>
      <c r="R10" s="52">
        <f t="shared" si="3"/>
        <v>2.3210412147505421E-2</v>
      </c>
    </row>
    <row r="11" spans="1:54" outlineLevel="2" x14ac:dyDescent="0.25">
      <c r="A11" s="78" t="s">
        <v>377</v>
      </c>
      <c r="B11" s="75"/>
      <c r="C11" s="75" t="s">
        <v>163</v>
      </c>
      <c r="D11" s="75"/>
      <c r="E11" s="28" t="s">
        <v>164</v>
      </c>
      <c r="F11" s="34" t="s">
        <v>165</v>
      </c>
      <c r="G11" s="34" t="s">
        <v>166</v>
      </c>
      <c r="H11" s="34" t="s">
        <v>165</v>
      </c>
      <c r="I11" s="34" t="s">
        <v>109</v>
      </c>
      <c r="J11" s="34" t="s">
        <v>123</v>
      </c>
      <c r="K11" s="34" t="s">
        <v>167</v>
      </c>
      <c r="L11" s="29">
        <f t="shared" si="2"/>
        <v>1.4799025341383656E-2</v>
      </c>
      <c r="M11" s="55">
        <f>F11/$E11</f>
        <v>9.8684210526315784E-3</v>
      </c>
      <c r="N11" s="55">
        <f t="shared" ref="N11:N12" si="4">G11/$E11</f>
        <v>0.8125</v>
      </c>
      <c r="O11" s="55">
        <f t="shared" ref="O11:O12" si="5">H11/$E11</f>
        <v>9.8684210526315784E-3</v>
      </c>
      <c r="P11" s="55">
        <f t="shared" ref="P11:P12" si="6">I11/$E11</f>
        <v>0.11513157894736842</v>
      </c>
      <c r="Q11" s="55">
        <f t="shared" ref="Q11:Q12" si="7">J11/$E11</f>
        <v>0</v>
      </c>
      <c r="R11" s="53">
        <f t="shared" ref="R11:R12" si="8">K11/$E11</f>
        <v>5.2631578947368418E-2</v>
      </c>
    </row>
    <row r="12" spans="1:54" outlineLevel="2" x14ac:dyDescent="0.25">
      <c r="A12" s="77" t="s">
        <v>377</v>
      </c>
      <c r="B12" s="69"/>
      <c r="C12" s="69" t="s">
        <v>168</v>
      </c>
      <c r="D12" s="69"/>
      <c r="E12" s="28" t="s">
        <v>169</v>
      </c>
      <c r="F12" s="32" t="s">
        <v>165</v>
      </c>
      <c r="G12" s="32" t="s">
        <v>170</v>
      </c>
      <c r="H12" s="32" t="s">
        <v>165</v>
      </c>
      <c r="I12" s="32" t="s">
        <v>171</v>
      </c>
      <c r="J12" s="32" t="s">
        <v>123</v>
      </c>
      <c r="K12" s="32" t="s">
        <v>172</v>
      </c>
      <c r="L12" s="29">
        <f t="shared" si="2"/>
        <v>1.3778346948869367E-2</v>
      </c>
      <c r="M12" s="54">
        <f t="shared" ref="M12:M16" si="9">F12/$E12</f>
        <v>1.059945824991167E-2</v>
      </c>
      <c r="N12" s="54">
        <f t="shared" si="4"/>
        <v>0.83841714756801311</v>
      </c>
      <c r="O12" s="54">
        <f t="shared" si="5"/>
        <v>1.059945824991167E-2</v>
      </c>
      <c r="P12" s="54">
        <f t="shared" si="6"/>
        <v>8.2675774349311032E-2</v>
      </c>
      <c r="Q12" s="54">
        <f t="shared" si="7"/>
        <v>0</v>
      </c>
      <c r="R12" s="52">
        <f t="shared" si="8"/>
        <v>5.7708161582852434E-2</v>
      </c>
    </row>
    <row r="13" spans="1:54" outlineLevel="2" x14ac:dyDescent="0.25">
      <c r="A13" s="78" t="s">
        <v>377</v>
      </c>
      <c r="B13" s="75"/>
      <c r="C13" s="75" t="s">
        <v>173</v>
      </c>
      <c r="D13" s="75"/>
      <c r="E13" s="28" t="s">
        <v>174</v>
      </c>
      <c r="F13" s="34" t="s">
        <v>159</v>
      </c>
      <c r="G13" s="34" t="s">
        <v>175</v>
      </c>
      <c r="H13" s="34" t="s">
        <v>159</v>
      </c>
      <c r="I13" s="34" t="s">
        <v>176</v>
      </c>
      <c r="J13" s="34" t="s">
        <v>123</v>
      </c>
      <c r="K13" s="34" t="s">
        <v>177</v>
      </c>
      <c r="L13" s="29">
        <f t="shared" si="2"/>
        <v>9.9033389976386464E-3</v>
      </c>
      <c r="M13" s="55">
        <f t="shared" si="9"/>
        <v>1.9662461084712438E-2</v>
      </c>
      <c r="N13" s="55">
        <f t="shared" ref="N13:N18" si="10">G13/$E13</f>
        <v>0.88989021792561041</v>
      </c>
      <c r="O13" s="55">
        <f t="shared" ref="O13:O18" si="11">H13/$E13</f>
        <v>1.9662461084712438E-2</v>
      </c>
      <c r="P13" s="55">
        <f t="shared" ref="P13:P18" si="12">I13/$E13</f>
        <v>1.0158938227101427E-2</v>
      </c>
      <c r="Q13" s="55">
        <f t="shared" ref="Q13:Q18" si="13">J13/$E13</f>
        <v>0</v>
      </c>
      <c r="R13" s="53">
        <f t="shared" ref="R13:R18" si="14">K13/$E13</f>
        <v>6.0625921677863348E-2</v>
      </c>
    </row>
    <row r="14" spans="1:54" outlineLevel="2" x14ac:dyDescent="0.25">
      <c r="A14" s="77" t="s">
        <v>377</v>
      </c>
      <c r="B14" s="69"/>
      <c r="C14" s="69" t="s">
        <v>178</v>
      </c>
      <c r="D14" s="69"/>
      <c r="E14" s="28" t="s">
        <v>179</v>
      </c>
      <c r="F14" s="32" t="s">
        <v>159</v>
      </c>
      <c r="G14" s="32" t="s">
        <v>180</v>
      </c>
      <c r="H14" s="32" t="s">
        <v>159</v>
      </c>
      <c r="I14" s="32" t="s">
        <v>181</v>
      </c>
      <c r="J14" s="32" t="s">
        <v>123</v>
      </c>
      <c r="K14" s="32" t="s">
        <v>182</v>
      </c>
      <c r="L14" s="29">
        <f t="shared" si="2"/>
        <v>2.0859810390733213E-2</v>
      </c>
      <c r="M14" s="54">
        <f t="shared" si="9"/>
        <v>9.3348891481913644E-3</v>
      </c>
      <c r="N14" s="54">
        <f t="shared" si="10"/>
        <v>0.89669389342668226</v>
      </c>
      <c r="O14" s="54">
        <f t="shared" si="11"/>
        <v>9.3348891481913644E-3</v>
      </c>
      <c r="P14" s="54">
        <f t="shared" si="12"/>
        <v>2.3337222870478413E-2</v>
      </c>
      <c r="Q14" s="54">
        <f t="shared" si="13"/>
        <v>0</v>
      </c>
      <c r="R14" s="52">
        <f t="shared" si="14"/>
        <v>6.1299105406456632E-2</v>
      </c>
    </row>
    <row r="15" spans="1:54" outlineLevel="2" x14ac:dyDescent="0.25">
      <c r="A15" s="78" t="s">
        <v>377</v>
      </c>
      <c r="B15" s="75"/>
      <c r="C15" s="75" t="s">
        <v>183</v>
      </c>
      <c r="D15" s="75"/>
      <c r="E15" s="28" t="s">
        <v>184</v>
      </c>
      <c r="F15" s="34" t="s">
        <v>165</v>
      </c>
      <c r="G15" s="34" t="s">
        <v>185</v>
      </c>
      <c r="H15" s="34" t="s">
        <v>165</v>
      </c>
      <c r="I15" s="34" t="s">
        <v>186</v>
      </c>
      <c r="J15" s="34" t="s">
        <v>123</v>
      </c>
      <c r="K15" s="34" t="s">
        <v>187</v>
      </c>
      <c r="L15" s="29">
        <f t="shared" si="2"/>
        <v>1.093862169147667E-2</v>
      </c>
      <c r="M15" s="55">
        <f t="shared" si="9"/>
        <v>1.3351134846461948E-2</v>
      </c>
      <c r="N15" s="55">
        <f t="shared" si="10"/>
        <v>0.88058151609553481</v>
      </c>
      <c r="O15" s="55">
        <f t="shared" si="11"/>
        <v>1.3351134846461948E-2</v>
      </c>
      <c r="P15" s="55">
        <f t="shared" si="12"/>
        <v>2.2251891410769914E-2</v>
      </c>
      <c r="Q15" s="55">
        <f t="shared" si="13"/>
        <v>0</v>
      </c>
      <c r="R15" s="53">
        <f t="shared" si="14"/>
        <v>7.0464322800771403E-2</v>
      </c>
    </row>
    <row r="16" spans="1:54" outlineLevel="2" x14ac:dyDescent="0.25">
      <c r="A16" s="77" t="s">
        <v>377</v>
      </c>
      <c r="B16" s="69"/>
      <c r="C16" s="69" t="s">
        <v>188</v>
      </c>
      <c r="D16" s="69"/>
      <c r="E16" s="28" t="s">
        <v>189</v>
      </c>
      <c r="F16" s="32" t="s">
        <v>123</v>
      </c>
      <c r="G16" s="32" t="s">
        <v>190</v>
      </c>
      <c r="H16" s="32" t="s">
        <v>123</v>
      </c>
      <c r="I16" s="32" t="s">
        <v>123</v>
      </c>
      <c r="J16" s="32" t="s">
        <v>123</v>
      </c>
      <c r="K16" s="32" t="s">
        <v>191</v>
      </c>
      <c r="L16" s="29">
        <f t="shared" si="2"/>
        <v>6.8802486236257355E-3</v>
      </c>
      <c r="M16" s="54">
        <f t="shared" si="9"/>
        <v>0</v>
      </c>
      <c r="N16" s="54">
        <f t="shared" si="10"/>
        <v>0.92216981132075471</v>
      </c>
      <c r="O16" s="54">
        <f t="shared" si="11"/>
        <v>0</v>
      </c>
      <c r="P16" s="54">
        <f t="shared" si="12"/>
        <v>0</v>
      </c>
      <c r="Q16" s="54">
        <f t="shared" si="13"/>
        <v>0</v>
      </c>
      <c r="R16" s="52">
        <f t="shared" si="14"/>
        <v>7.783018867924528E-2</v>
      </c>
    </row>
    <row r="17" spans="1:18" outlineLevel="1" x14ac:dyDescent="0.25">
      <c r="A17" s="40"/>
      <c r="B17" s="75" t="s">
        <v>17</v>
      </c>
      <c r="C17" s="75"/>
      <c r="D17" s="75"/>
      <c r="E17" s="28" t="s">
        <v>192</v>
      </c>
      <c r="F17" s="28" t="s">
        <v>123</v>
      </c>
      <c r="G17" s="28" t="s">
        <v>193</v>
      </c>
      <c r="H17" s="28" t="s">
        <v>123</v>
      </c>
      <c r="I17" s="28" t="s">
        <v>194</v>
      </c>
      <c r="J17" s="28" t="s">
        <v>123</v>
      </c>
      <c r="K17" s="28" t="s">
        <v>42</v>
      </c>
      <c r="L17" s="29">
        <f t="shared" si="2"/>
        <v>0.11802936697818182</v>
      </c>
      <c r="M17" s="51">
        <f>F17/$E17</f>
        <v>0</v>
      </c>
      <c r="N17" s="51">
        <f t="shared" si="10"/>
        <v>0.74466154497610537</v>
      </c>
      <c r="O17" s="51">
        <f t="shared" si="11"/>
        <v>0</v>
      </c>
      <c r="P17" s="51">
        <f t="shared" si="12"/>
        <v>0.10623566742373831</v>
      </c>
      <c r="Q17" s="51">
        <f t="shared" si="13"/>
        <v>0</v>
      </c>
      <c r="R17" s="51">
        <f t="shared" si="14"/>
        <v>0.14910278760015616</v>
      </c>
    </row>
    <row r="18" spans="1:18" outlineLevel="2" x14ac:dyDescent="0.25">
      <c r="A18" s="77" t="s">
        <v>377</v>
      </c>
      <c r="B18" s="69"/>
      <c r="C18" s="69" t="s">
        <v>195</v>
      </c>
      <c r="D18" s="69"/>
      <c r="E18" s="28" t="s">
        <v>196</v>
      </c>
      <c r="F18" s="32" t="s">
        <v>123</v>
      </c>
      <c r="G18" s="32" t="s">
        <v>197</v>
      </c>
      <c r="H18" s="32" t="s">
        <v>123</v>
      </c>
      <c r="I18" s="32" t="s">
        <v>198</v>
      </c>
      <c r="J18" s="32" t="s">
        <v>123</v>
      </c>
      <c r="K18" s="32" t="s">
        <v>199</v>
      </c>
      <c r="L18" s="29">
        <f t="shared" si="2"/>
        <v>8.578761321578926E-2</v>
      </c>
      <c r="M18" s="54">
        <f t="shared" ref="M18:M20" si="15">F18/$E18</f>
        <v>0</v>
      </c>
      <c r="N18" s="54">
        <f t="shared" si="10"/>
        <v>0.70878351794685546</v>
      </c>
      <c r="O18" s="54">
        <f t="shared" si="11"/>
        <v>0</v>
      </c>
      <c r="P18" s="54">
        <f t="shared" si="12"/>
        <v>0.14219024272138489</v>
      </c>
      <c r="Q18" s="54">
        <f t="shared" si="13"/>
        <v>0</v>
      </c>
      <c r="R18" s="52">
        <f t="shared" si="14"/>
        <v>0.14902245626778041</v>
      </c>
    </row>
    <row r="19" spans="1:18" outlineLevel="2" x14ac:dyDescent="0.25">
      <c r="A19" s="81" t="s">
        <v>378</v>
      </c>
      <c r="B19" s="81"/>
      <c r="C19" s="75" t="s">
        <v>200</v>
      </c>
      <c r="D19" s="75"/>
      <c r="E19" s="28" t="s">
        <v>201</v>
      </c>
      <c r="F19" s="34" t="s">
        <v>123</v>
      </c>
      <c r="G19" s="34" t="s">
        <v>202</v>
      </c>
      <c r="H19" s="34" t="s">
        <v>123</v>
      </c>
      <c r="I19" s="34" t="s">
        <v>159</v>
      </c>
      <c r="J19" s="34" t="s">
        <v>123</v>
      </c>
      <c r="K19" s="34" t="s">
        <v>123</v>
      </c>
      <c r="L19" s="29">
        <f t="shared" si="2"/>
        <v>1.493857755403267E-3</v>
      </c>
      <c r="M19" s="55">
        <f t="shared" si="15"/>
        <v>0</v>
      </c>
      <c r="N19" s="55">
        <f t="shared" ref="N19:N20" si="16">G19/$E19</f>
        <v>0.8696502281121008</v>
      </c>
      <c r="O19" s="55">
        <f t="shared" ref="O19:O20" si="17">H19/$E19</f>
        <v>0</v>
      </c>
      <c r="P19" s="55">
        <f t="shared" ref="P19:P20" si="18">I19/$E19</f>
        <v>0.1303497718878992</v>
      </c>
      <c r="Q19" s="55">
        <f t="shared" ref="Q19:Q20" si="19">J19/$E19</f>
        <v>0</v>
      </c>
      <c r="R19" s="53">
        <f t="shared" ref="R19:R20" si="20">K19/$E19</f>
        <v>0</v>
      </c>
    </row>
    <row r="20" spans="1:18" outlineLevel="2" x14ac:dyDescent="0.25">
      <c r="A20" s="77" t="s">
        <v>377</v>
      </c>
      <c r="B20" s="69"/>
      <c r="C20" s="69" t="s">
        <v>200</v>
      </c>
      <c r="D20" s="69"/>
      <c r="E20" s="28" t="s">
        <v>203</v>
      </c>
      <c r="F20" s="32" t="s">
        <v>123</v>
      </c>
      <c r="G20" s="32" t="s">
        <v>204</v>
      </c>
      <c r="H20" s="32" t="s">
        <v>123</v>
      </c>
      <c r="I20" s="32" t="s">
        <v>165</v>
      </c>
      <c r="J20" s="32" t="s">
        <v>123</v>
      </c>
      <c r="K20" s="32" t="s">
        <v>205</v>
      </c>
      <c r="L20" s="29">
        <f t="shared" si="2"/>
        <v>3.0747896006989291E-2</v>
      </c>
      <c r="M20" s="54">
        <f t="shared" si="15"/>
        <v>0</v>
      </c>
      <c r="N20" s="54">
        <f t="shared" si="16"/>
        <v>0.83868992959902056</v>
      </c>
      <c r="O20" s="54">
        <f t="shared" si="17"/>
        <v>0</v>
      </c>
      <c r="P20" s="54">
        <f t="shared" si="18"/>
        <v>4.7496912700674462E-3</v>
      </c>
      <c r="Q20" s="54">
        <f t="shared" si="19"/>
        <v>0</v>
      </c>
      <c r="R20" s="52">
        <f t="shared" si="20"/>
        <v>0.15656037913091206</v>
      </c>
    </row>
    <row r="21" spans="1:18" outlineLevel="1" x14ac:dyDescent="0.25">
      <c r="A21" s="30"/>
      <c r="B21" s="75" t="s">
        <v>18</v>
      </c>
      <c r="C21" s="75"/>
      <c r="D21" s="75"/>
      <c r="E21" s="28" t="s">
        <v>44</v>
      </c>
      <c r="F21" s="28" t="s">
        <v>123</v>
      </c>
      <c r="G21" s="28" t="s">
        <v>46</v>
      </c>
      <c r="H21" s="28" t="s">
        <v>123</v>
      </c>
      <c r="I21" s="28" t="s">
        <v>48</v>
      </c>
      <c r="J21" s="28" t="s">
        <v>123</v>
      </c>
      <c r="K21" s="28" t="s">
        <v>50</v>
      </c>
      <c r="L21" s="29">
        <f t="shared" si="2"/>
        <v>2.5223900166294312E-2</v>
      </c>
      <c r="M21" s="51">
        <f>F21/$E21</f>
        <v>0</v>
      </c>
      <c r="N21" s="51">
        <f t="shared" ref="N21:N22" si="21">G21/$E21</f>
        <v>0.93019994338797252</v>
      </c>
      <c r="O21" s="51">
        <f t="shared" ref="O21:O22" si="22">H21/$E21</f>
        <v>0</v>
      </c>
      <c r="P21" s="51">
        <f t="shared" ref="P21:P22" si="23">I21/$E21</f>
        <v>4.3423998353104655E-2</v>
      </c>
      <c r="Q21" s="51">
        <f t="shared" ref="Q21:Q22" si="24">J21/$E21</f>
        <v>0</v>
      </c>
      <c r="R21" s="51">
        <f t="shared" ref="R21:R22" si="25">K21/$E21</f>
        <v>2.6376058258922825E-2</v>
      </c>
    </row>
    <row r="22" spans="1:18" outlineLevel="2" x14ac:dyDescent="0.25">
      <c r="A22" s="77" t="s">
        <v>377</v>
      </c>
      <c r="B22" s="69"/>
      <c r="C22" s="69" t="s">
        <v>206</v>
      </c>
      <c r="D22" s="69"/>
      <c r="E22" s="28" t="s">
        <v>44</v>
      </c>
      <c r="F22" s="32" t="s">
        <v>123</v>
      </c>
      <c r="G22" s="32" t="s">
        <v>46</v>
      </c>
      <c r="H22" s="32" t="s">
        <v>123</v>
      </c>
      <c r="I22" s="32" t="s">
        <v>48</v>
      </c>
      <c r="J22" s="32" t="s">
        <v>123</v>
      </c>
      <c r="K22" s="32" t="s">
        <v>50</v>
      </c>
      <c r="L22" s="29">
        <f t="shared" si="2"/>
        <v>2.5223900166294312E-2</v>
      </c>
      <c r="M22" s="54">
        <f t="shared" ref="M22" si="26">F22/$E22</f>
        <v>0</v>
      </c>
      <c r="N22" s="54">
        <f t="shared" si="21"/>
        <v>0.93019994338797252</v>
      </c>
      <c r="O22" s="54">
        <f t="shared" si="22"/>
        <v>0</v>
      </c>
      <c r="P22" s="54">
        <f t="shared" si="23"/>
        <v>4.3423998353104655E-2</v>
      </c>
      <c r="Q22" s="54">
        <f t="shared" si="24"/>
        <v>0</v>
      </c>
      <c r="R22" s="52">
        <f t="shared" si="25"/>
        <v>2.6376058258922825E-2</v>
      </c>
    </row>
    <row r="23" spans="1:18" outlineLevel="1" x14ac:dyDescent="0.25">
      <c r="A23" s="30"/>
      <c r="B23" s="75" t="s">
        <v>19</v>
      </c>
      <c r="C23" s="75"/>
      <c r="D23" s="75"/>
      <c r="E23" s="28" t="s">
        <v>207</v>
      </c>
      <c r="F23" s="28" t="s">
        <v>123</v>
      </c>
      <c r="G23" s="28" t="s">
        <v>208</v>
      </c>
      <c r="H23" s="28" t="s">
        <v>123</v>
      </c>
      <c r="I23" s="28" t="s">
        <v>54</v>
      </c>
      <c r="J23" s="28" t="s">
        <v>123</v>
      </c>
      <c r="K23" s="28" t="s">
        <v>56</v>
      </c>
      <c r="L23" s="29">
        <f t="shared" si="2"/>
        <v>0.12778893474278905</v>
      </c>
      <c r="M23" s="51">
        <f>F23/$E23</f>
        <v>0</v>
      </c>
      <c r="N23" s="51">
        <f t="shared" ref="N23:N25" si="27">G23/$E23</f>
        <v>0.84915962758473562</v>
      </c>
      <c r="O23" s="51">
        <f t="shared" ref="O23:O25" si="28">H23/$E23</f>
        <v>0</v>
      </c>
      <c r="P23" s="51">
        <f t="shared" ref="P23:P25" si="29">I23/$E23</f>
        <v>0.10787192003128857</v>
      </c>
      <c r="Q23" s="51">
        <f t="shared" ref="Q23:Q25" si="30">J23/$E23</f>
        <v>0</v>
      </c>
      <c r="R23" s="51">
        <f t="shared" ref="R23:R25" si="31">K23/$E23</f>
        <v>4.2968452383975779E-2</v>
      </c>
    </row>
    <row r="24" spans="1:18" outlineLevel="2" x14ac:dyDescent="0.25">
      <c r="A24" s="77" t="s">
        <v>377</v>
      </c>
      <c r="B24" s="69"/>
      <c r="C24" s="69" t="s">
        <v>157</v>
      </c>
      <c r="D24" s="69"/>
      <c r="E24" s="28" t="s">
        <v>209</v>
      </c>
      <c r="F24" s="32" t="s">
        <v>123</v>
      </c>
      <c r="G24" s="32" t="s">
        <v>210</v>
      </c>
      <c r="H24" s="32" t="s">
        <v>123</v>
      </c>
      <c r="I24" s="32" t="s">
        <v>211</v>
      </c>
      <c r="J24" s="32" t="s">
        <v>123</v>
      </c>
      <c r="K24" s="32" t="s">
        <v>212</v>
      </c>
      <c r="L24" s="29">
        <f t="shared" si="2"/>
        <v>2.7635557124886898E-2</v>
      </c>
      <c r="M24" s="54">
        <f t="shared" ref="M24:M25" si="32">F24/$E24</f>
        <v>0</v>
      </c>
      <c r="N24" s="54">
        <f t="shared" si="27"/>
        <v>0.89959249820910592</v>
      </c>
      <c r="O24" s="54">
        <f t="shared" si="28"/>
        <v>0</v>
      </c>
      <c r="P24" s="54">
        <f t="shared" si="29"/>
        <v>1.8496118750954166E-2</v>
      </c>
      <c r="Q24" s="54">
        <f t="shared" si="30"/>
        <v>0</v>
      </c>
      <c r="R24" s="52">
        <f t="shared" si="31"/>
        <v>8.1911383039939875E-2</v>
      </c>
    </row>
    <row r="25" spans="1:18" outlineLevel="2" x14ac:dyDescent="0.25">
      <c r="A25" s="78" t="s">
        <v>377</v>
      </c>
      <c r="B25" s="75"/>
      <c r="C25" s="75" t="s">
        <v>213</v>
      </c>
      <c r="D25" s="75"/>
      <c r="E25" s="28" t="s">
        <v>214</v>
      </c>
      <c r="F25" s="34" t="s">
        <v>123</v>
      </c>
      <c r="G25" s="34" t="s">
        <v>215</v>
      </c>
      <c r="H25" s="34" t="s">
        <v>123</v>
      </c>
      <c r="I25" s="34" t="s">
        <v>216</v>
      </c>
      <c r="J25" s="34" t="s">
        <v>123</v>
      </c>
      <c r="K25" s="34" t="s">
        <v>217</v>
      </c>
      <c r="L25" s="29">
        <f t="shared" si="2"/>
        <v>2.4752668043581835E-2</v>
      </c>
      <c r="M25" s="55">
        <f t="shared" si="32"/>
        <v>0</v>
      </c>
      <c r="N25" s="55">
        <f t="shared" si="27"/>
        <v>0.65451684803985832</v>
      </c>
      <c r="O25" s="55">
        <f t="shared" si="28"/>
        <v>0</v>
      </c>
      <c r="P25" s="55">
        <f t="shared" si="29"/>
        <v>0.31899829552904158</v>
      </c>
      <c r="Q25" s="55">
        <f t="shared" si="30"/>
        <v>0</v>
      </c>
      <c r="R25" s="53">
        <f t="shared" si="31"/>
        <v>2.6484856431100035E-2</v>
      </c>
    </row>
    <row r="26" spans="1:18" outlineLevel="2" x14ac:dyDescent="0.25">
      <c r="A26" s="77" t="s">
        <v>377</v>
      </c>
      <c r="B26" s="69"/>
      <c r="C26" s="69" t="s">
        <v>173</v>
      </c>
      <c r="D26" s="69"/>
      <c r="E26" s="28" t="s">
        <v>218</v>
      </c>
      <c r="F26" s="32" t="s">
        <v>123</v>
      </c>
      <c r="G26" s="32" t="s">
        <v>219</v>
      </c>
      <c r="H26" s="32" t="s">
        <v>123</v>
      </c>
      <c r="I26" s="32" t="s">
        <v>220</v>
      </c>
      <c r="J26" s="32" t="s">
        <v>123</v>
      </c>
      <c r="K26" s="32" t="s">
        <v>221</v>
      </c>
      <c r="L26" s="29">
        <f t="shared" si="2"/>
        <v>1.4067187575049881E-2</v>
      </c>
      <c r="M26" s="54">
        <f t="shared" ref="M26:M27" si="33">F26/$E26</f>
        <v>0</v>
      </c>
      <c r="N26" s="54">
        <f t="shared" ref="N26:N27" si="34">G26/$E26</f>
        <v>0.8740339139462453</v>
      </c>
      <c r="O26" s="54">
        <f t="shared" ref="O26:O27" si="35">H26/$E26</f>
        <v>0</v>
      </c>
      <c r="P26" s="54">
        <f t="shared" ref="P26:P27" si="36">I26/$E26</f>
        <v>6.7481831814511478E-2</v>
      </c>
      <c r="Q26" s="54">
        <f t="shared" ref="Q26:Q27" si="37">J26/$E26</f>
        <v>0</v>
      </c>
      <c r="R26" s="52">
        <f t="shared" ref="R26:R27" si="38">K26/$E26</f>
        <v>5.8484254239243284E-2</v>
      </c>
    </row>
    <row r="27" spans="1:18" outlineLevel="2" x14ac:dyDescent="0.25">
      <c r="A27" s="78" t="s">
        <v>377</v>
      </c>
      <c r="B27" s="75"/>
      <c r="C27" s="75" t="s">
        <v>222</v>
      </c>
      <c r="D27" s="75"/>
      <c r="E27" s="28" t="s">
        <v>223</v>
      </c>
      <c r="F27" s="34" t="s">
        <v>123</v>
      </c>
      <c r="G27" s="34" t="s">
        <v>224</v>
      </c>
      <c r="H27" s="34" t="s">
        <v>123</v>
      </c>
      <c r="I27" s="34" t="s">
        <v>225</v>
      </c>
      <c r="J27" s="34" t="s">
        <v>123</v>
      </c>
      <c r="K27" s="34" t="s">
        <v>226</v>
      </c>
      <c r="L27" s="29">
        <f t="shared" si="2"/>
        <v>3.1886382430181701E-2</v>
      </c>
      <c r="M27" s="55">
        <f t="shared" si="33"/>
        <v>0</v>
      </c>
      <c r="N27" s="55">
        <f t="shared" si="34"/>
        <v>0.86347212751015257</v>
      </c>
      <c r="O27" s="55">
        <f t="shared" si="35"/>
        <v>0</v>
      </c>
      <c r="P27" s="55">
        <f t="shared" si="36"/>
        <v>0.1022381451588279</v>
      </c>
      <c r="Q27" s="55">
        <f t="shared" si="37"/>
        <v>0</v>
      </c>
      <c r="R27" s="53">
        <f t="shared" si="38"/>
        <v>3.428972733101953E-2</v>
      </c>
    </row>
    <row r="28" spans="1:18" outlineLevel="2" x14ac:dyDescent="0.25">
      <c r="A28" s="77" t="s">
        <v>377</v>
      </c>
      <c r="B28" s="69"/>
      <c r="C28" s="69" t="s">
        <v>178</v>
      </c>
      <c r="D28" s="69"/>
      <c r="E28" s="28" t="s">
        <v>227</v>
      </c>
      <c r="F28" s="32" t="s">
        <v>123</v>
      </c>
      <c r="G28" s="32" t="s">
        <v>228</v>
      </c>
      <c r="H28" s="32" t="s">
        <v>123</v>
      </c>
      <c r="I28" s="32" t="s">
        <v>229</v>
      </c>
      <c r="J28" s="32" t="s">
        <v>123</v>
      </c>
      <c r="K28" s="32" t="s">
        <v>217</v>
      </c>
      <c r="L28" s="29">
        <f t="shared" si="2"/>
        <v>2.9447139569088732E-2</v>
      </c>
      <c r="M28" s="54">
        <f t="shared" ref="M28" si="39">F28/$E28</f>
        <v>0</v>
      </c>
      <c r="N28" s="54">
        <f t="shared" ref="N28" si="40">G28/$E28</f>
        <v>0.93806138755717194</v>
      </c>
      <c r="O28" s="54">
        <f t="shared" ref="O28" si="41">H28/$E28</f>
        <v>0</v>
      </c>
      <c r="P28" s="54">
        <f t="shared" ref="P28" si="42">I28/$E28</f>
        <v>3.9675979500743926E-2</v>
      </c>
      <c r="Q28" s="54">
        <f t="shared" ref="Q28" si="43">J28/$E28</f>
        <v>0</v>
      </c>
      <c r="R28" s="52">
        <f t="shared" ref="R28" si="44">K28/$E28</f>
        <v>2.2262632942084089E-2</v>
      </c>
    </row>
    <row r="29" spans="1:18" outlineLevel="1" x14ac:dyDescent="0.25">
      <c r="A29" s="30"/>
      <c r="B29" s="75" t="s">
        <v>20</v>
      </c>
      <c r="C29" s="75"/>
      <c r="D29" s="75"/>
      <c r="E29" s="28" t="s">
        <v>58</v>
      </c>
      <c r="F29" s="28" t="s">
        <v>123</v>
      </c>
      <c r="G29" s="28" t="s">
        <v>60</v>
      </c>
      <c r="H29" s="28" t="s">
        <v>123</v>
      </c>
      <c r="I29" s="28" t="s">
        <v>62</v>
      </c>
      <c r="J29" s="28" t="s">
        <v>123</v>
      </c>
      <c r="K29" s="28" t="s">
        <v>64</v>
      </c>
      <c r="L29" s="29">
        <f t="shared" si="2"/>
        <v>9.6786274812707962E-2</v>
      </c>
      <c r="M29" s="51">
        <f>F29/$E29</f>
        <v>0</v>
      </c>
      <c r="N29" s="51">
        <f t="shared" ref="N29:N31" si="45">G29/$E29</f>
        <v>0.79446795383366964</v>
      </c>
      <c r="O29" s="51">
        <f t="shared" ref="O29:O31" si="46">H29/$E29</f>
        <v>0</v>
      </c>
      <c r="P29" s="51">
        <f t="shared" ref="P29:P31" si="47">I29/$E29</f>
        <v>0.11982523321239597</v>
      </c>
      <c r="Q29" s="51">
        <f t="shared" ref="Q29:Q31" si="48">J29/$E29</f>
        <v>0</v>
      </c>
      <c r="R29" s="51">
        <f t="shared" ref="R29:R31" si="49">K29/$E29</f>
        <v>8.5706812953934258E-2</v>
      </c>
    </row>
    <row r="30" spans="1:18" outlineLevel="2" x14ac:dyDescent="0.25">
      <c r="A30" s="77" t="s">
        <v>377</v>
      </c>
      <c r="B30" s="69"/>
      <c r="C30" s="69" t="s">
        <v>163</v>
      </c>
      <c r="D30" s="69"/>
      <c r="E30" s="28" t="s">
        <v>230</v>
      </c>
      <c r="F30" s="32" t="s">
        <v>123</v>
      </c>
      <c r="G30" s="32" t="s">
        <v>231</v>
      </c>
      <c r="H30" s="32" t="s">
        <v>123</v>
      </c>
      <c r="I30" s="32" t="s">
        <v>232</v>
      </c>
      <c r="J30" s="32" t="s">
        <v>123</v>
      </c>
      <c r="K30" s="32" t="s">
        <v>64</v>
      </c>
      <c r="L30" s="29">
        <f t="shared" si="2"/>
        <v>7.1043759679406376E-2</v>
      </c>
      <c r="M30" s="54">
        <f t="shared" ref="M30:M31" si="50">F30/$E30</f>
        <v>0</v>
      </c>
      <c r="N30" s="54">
        <f t="shared" si="45"/>
        <v>0.76636090376691357</v>
      </c>
      <c r="O30" s="54">
        <f t="shared" si="46"/>
        <v>0</v>
      </c>
      <c r="P30" s="54">
        <f t="shared" si="47"/>
        <v>0.11687665025170621</v>
      </c>
      <c r="Q30" s="54">
        <f t="shared" si="48"/>
        <v>0</v>
      </c>
      <c r="R30" s="52">
        <f t="shared" si="49"/>
        <v>0.11676244598138014</v>
      </c>
    </row>
    <row r="31" spans="1:18" outlineLevel="2" x14ac:dyDescent="0.25">
      <c r="A31" s="78" t="s">
        <v>377</v>
      </c>
      <c r="B31" s="75"/>
      <c r="C31" s="75" t="s">
        <v>233</v>
      </c>
      <c r="D31" s="75"/>
      <c r="E31" s="28" t="s">
        <v>234</v>
      </c>
      <c r="F31" s="34" t="s">
        <v>123</v>
      </c>
      <c r="G31" s="34" t="s">
        <v>235</v>
      </c>
      <c r="H31" s="34" t="s">
        <v>123</v>
      </c>
      <c r="I31" s="34" t="s">
        <v>236</v>
      </c>
      <c r="J31" s="34" t="s">
        <v>123</v>
      </c>
      <c r="K31" s="34" t="s">
        <v>123</v>
      </c>
      <c r="L31" s="29">
        <f t="shared" si="2"/>
        <v>1.8125560642900818E-2</v>
      </c>
      <c r="M31" s="55">
        <f t="shared" si="50"/>
        <v>0</v>
      </c>
      <c r="N31" s="55">
        <f t="shared" si="45"/>
        <v>0.81826320501342886</v>
      </c>
      <c r="O31" s="55">
        <f t="shared" si="46"/>
        <v>0</v>
      </c>
      <c r="P31" s="55">
        <f t="shared" si="47"/>
        <v>0.18173679498657117</v>
      </c>
      <c r="Q31" s="55">
        <f t="shared" si="48"/>
        <v>0</v>
      </c>
      <c r="R31" s="53">
        <f t="shared" si="49"/>
        <v>0</v>
      </c>
    </row>
    <row r="32" spans="1:18" outlineLevel="2" x14ac:dyDescent="0.25">
      <c r="A32" s="77" t="s">
        <v>377</v>
      </c>
      <c r="B32" s="69"/>
      <c r="C32" s="69" t="s">
        <v>188</v>
      </c>
      <c r="D32" s="69"/>
      <c r="E32" s="28" t="s">
        <v>237</v>
      </c>
      <c r="F32" s="32" t="s">
        <v>123</v>
      </c>
      <c r="G32" s="32" t="s">
        <v>237</v>
      </c>
      <c r="H32" s="32" t="s">
        <v>123</v>
      </c>
      <c r="I32" s="32" t="s">
        <v>123</v>
      </c>
      <c r="J32" s="32" t="s">
        <v>123</v>
      </c>
      <c r="K32" s="32" t="s">
        <v>123</v>
      </c>
      <c r="L32" s="29">
        <f t="shared" si="2"/>
        <v>7.6169544904007543E-3</v>
      </c>
      <c r="M32" s="54">
        <f t="shared" ref="M32" si="51">F32/$E32</f>
        <v>0</v>
      </c>
      <c r="N32" s="54">
        <f t="shared" ref="N32" si="52">G32/$E32</f>
        <v>1</v>
      </c>
      <c r="O32" s="54">
        <f t="shared" ref="O32" si="53">H32/$E32</f>
        <v>0</v>
      </c>
      <c r="P32" s="54">
        <f t="shared" ref="P32" si="54">I32/$E32</f>
        <v>0</v>
      </c>
      <c r="Q32" s="54">
        <f t="shared" ref="Q32" si="55">J32/$E32</f>
        <v>0</v>
      </c>
      <c r="R32" s="52">
        <f t="shared" ref="R32" si="56">K32/$E32</f>
        <v>0</v>
      </c>
    </row>
    <row r="33" spans="1:49" outlineLevel="1" x14ac:dyDescent="0.25">
      <c r="A33" s="30"/>
      <c r="B33" s="75" t="s">
        <v>21</v>
      </c>
      <c r="C33" s="75"/>
      <c r="D33" s="75"/>
      <c r="E33" s="28" t="s">
        <v>238</v>
      </c>
      <c r="F33" s="28" t="s">
        <v>123</v>
      </c>
      <c r="G33" s="28" t="s">
        <v>239</v>
      </c>
      <c r="H33" s="28" t="s">
        <v>123</v>
      </c>
      <c r="I33" s="28" t="s">
        <v>68</v>
      </c>
      <c r="J33" s="28" t="s">
        <v>123</v>
      </c>
      <c r="K33" s="28" t="s">
        <v>70</v>
      </c>
      <c r="L33" s="29">
        <f t="shared" si="2"/>
        <v>7.4042834091242474E-2</v>
      </c>
      <c r="M33" s="51">
        <f>F33/$E33</f>
        <v>0</v>
      </c>
      <c r="N33" s="51">
        <f t="shared" ref="N33:N35" si="57">G33/$E33</f>
        <v>0.86513519792063898</v>
      </c>
      <c r="O33" s="51">
        <f t="shared" ref="O33:O35" si="58">H33/$E33</f>
        <v>0</v>
      </c>
      <c r="P33" s="51">
        <f t="shared" ref="P33:P35" si="59">I33/$E33</f>
        <v>6.1096573700289723E-2</v>
      </c>
      <c r="Q33" s="51">
        <f t="shared" ref="Q33:Q35" si="60">J33/$E33</f>
        <v>0</v>
      </c>
      <c r="R33" s="51">
        <f t="shared" ref="R33:R35" si="61">K33/$E33</f>
        <v>7.3772611518012524E-2</v>
      </c>
    </row>
    <row r="34" spans="1:49" ht="15.6" outlineLevel="2" x14ac:dyDescent="0.25">
      <c r="A34" s="77" t="s">
        <v>377</v>
      </c>
      <c r="B34" s="69"/>
      <c r="C34" s="69" t="s">
        <v>240</v>
      </c>
      <c r="D34" s="69"/>
      <c r="E34" s="28" t="s">
        <v>241</v>
      </c>
      <c r="F34" s="32" t="s">
        <v>123</v>
      </c>
      <c r="G34" s="32" t="s">
        <v>242</v>
      </c>
      <c r="H34" s="32" t="s">
        <v>123</v>
      </c>
      <c r="I34" s="32" t="s">
        <v>243</v>
      </c>
      <c r="J34" s="32" t="s">
        <v>123</v>
      </c>
      <c r="K34" s="32" t="s">
        <v>244</v>
      </c>
      <c r="L34" s="29">
        <f t="shared" si="2"/>
        <v>2.4742607302669924E-2</v>
      </c>
      <c r="M34" s="54">
        <f t="shared" ref="M34:M35" si="62">F34/$E34</f>
        <v>0</v>
      </c>
      <c r="N34" s="54">
        <f t="shared" si="57"/>
        <v>0.901887485407731</v>
      </c>
      <c r="O34" s="54">
        <f t="shared" si="58"/>
        <v>0</v>
      </c>
      <c r="P34" s="54">
        <f t="shared" si="59"/>
        <v>1.2788730177468226E-2</v>
      </c>
      <c r="Q34" s="54">
        <f t="shared" si="60"/>
        <v>0</v>
      </c>
      <c r="R34" s="52">
        <f t="shared" si="61"/>
        <v>8.5323784414800818E-2</v>
      </c>
      <c r="Y34" s="80" t="s">
        <v>368</v>
      </c>
      <c r="Z34" s="80"/>
      <c r="AA34" s="80"/>
      <c r="AB34" s="80"/>
      <c r="AC34" s="80"/>
      <c r="AS34" s="80" t="s">
        <v>385</v>
      </c>
      <c r="AT34" s="80"/>
      <c r="AU34" s="80"/>
      <c r="AV34" s="80"/>
      <c r="AW34" s="80"/>
    </row>
    <row r="35" spans="1:49" outlineLevel="2" x14ac:dyDescent="0.25">
      <c r="A35" s="78" t="s">
        <v>377</v>
      </c>
      <c r="B35" s="75"/>
      <c r="C35" s="75" t="s">
        <v>245</v>
      </c>
      <c r="D35" s="75"/>
      <c r="E35" s="28" t="s">
        <v>246</v>
      </c>
      <c r="F35" s="34" t="s">
        <v>123</v>
      </c>
      <c r="G35" s="34" t="s">
        <v>247</v>
      </c>
      <c r="H35" s="34" t="s">
        <v>123</v>
      </c>
      <c r="I35" s="34" t="s">
        <v>159</v>
      </c>
      <c r="J35" s="34" t="s">
        <v>123</v>
      </c>
      <c r="K35" s="34" t="s">
        <v>248</v>
      </c>
      <c r="L35" s="29">
        <f t="shared" si="2"/>
        <v>1.0894159707446636E-2</v>
      </c>
      <c r="M35" s="55">
        <f t="shared" si="62"/>
        <v>0</v>
      </c>
      <c r="N35" s="55">
        <f t="shared" si="57"/>
        <v>0.94027049571020016</v>
      </c>
      <c r="O35" s="55">
        <f t="shared" si="58"/>
        <v>0</v>
      </c>
      <c r="P35" s="55">
        <f t="shared" si="59"/>
        <v>1.7874165872259293E-2</v>
      </c>
      <c r="Q35" s="55">
        <f t="shared" si="60"/>
        <v>0</v>
      </c>
      <c r="R35" s="53">
        <f t="shared" si="61"/>
        <v>4.1855338417540515E-2</v>
      </c>
    </row>
    <row r="36" spans="1:49" outlineLevel="2" x14ac:dyDescent="0.25">
      <c r="A36" s="77" t="s">
        <v>377</v>
      </c>
      <c r="B36" s="69"/>
      <c r="C36" s="69" t="s">
        <v>249</v>
      </c>
      <c r="D36" s="69"/>
      <c r="E36" s="28" t="s">
        <v>250</v>
      </c>
      <c r="F36" s="32" t="s">
        <v>123</v>
      </c>
      <c r="G36" s="32" t="s">
        <v>251</v>
      </c>
      <c r="H36" s="32" t="s">
        <v>123</v>
      </c>
      <c r="I36" s="32" t="s">
        <v>252</v>
      </c>
      <c r="J36" s="32" t="s">
        <v>123</v>
      </c>
      <c r="K36" s="32" t="s">
        <v>253</v>
      </c>
      <c r="L36" s="29">
        <f t="shared" si="2"/>
        <v>2.2320565063136018E-2</v>
      </c>
      <c r="M36" s="54">
        <f t="shared" ref="M36:M37" si="63">F36/$E36</f>
        <v>0</v>
      </c>
      <c r="N36" s="54">
        <f t="shared" ref="N36:N37" si="64">G36/$E36</f>
        <v>0.74739734791206236</v>
      </c>
      <c r="O36" s="54">
        <f t="shared" ref="O36:O37" si="65">H36/$E36</f>
        <v>0</v>
      </c>
      <c r="P36" s="54">
        <f t="shared" ref="P36:P37" si="66">I36/$E36</f>
        <v>0.17104804001395835</v>
      </c>
      <c r="Q36" s="54">
        <f t="shared" ref="Q36:Q37" si="67">J36/$E36</f>
        <v>0</v>
      </c>
      <c r="R36" s="52">
        <f t="shared" ref="R36:R37" si="68">K36/$E36</f>
        <v>8.1554612073979307E-2</v>
      </c>
    </row>
    <row r="37" spans="1:49" outlineLevel="2" x14ac:dyDescent="0.25">
      <c r="A37" s="78" t="s">
        <v>377</v>
      </c>
      <c r="B37" s="75"/>
      <c r="C37" s="75" t="s">
        <v>254</v>
      </c>
      <c r="D37" s="75"/>
      <c r="E37" s="28" t="s">
        <v>255</v>
      </c>
      <c r="F37" s="34" t="s">
        <v>123</v>
      </c>
      <c r="G37" s="34" t="s">
        <v>256</v>
      </c>
      <c r="H37" s="34" t="s">
        <v>123</v>
      </c>
      <c r="I37" s="34" t="s">
        <v>159</v>
      </c>
      <c r="J37" s="34" t="s">
        <v>123</v>
      </c>
      <c r="K37" s="34" t="s">
        <v>257</v>
      </c>
      <c r="L37" s="29">
        <f t="shared" si="2"/>
        <v>1.6085502017989903E-2</v>
      </c>
      <c r="M37" s="55">
        <f t="shared" si="63"/>
        <v>0</v>
      </c>
      <c r="N37" s="55">
        <f t="shared" si="64"/>
        <v>0.92109192155596797</v>
      </c>
      <c r="O37" s="55">
        <f t="shared" si="65"/>
        <v>0</v>
      </c>
      <c r="P37" s="55">
        <f t="shared" si="66"/>
        <v>1.2105560487450569E-2</v>
      </c>
      <c r="Q37" s="55">
        <f t="shared" si="67"/>
        <v>0</v>
      </c>
      <c r="R37" s="53">
        <f t="shared" si="68"/>
        <v>6.6822693890727133E-2</v>
      </c>
    </row>
    <row r="38" spans="1:49" outlineLevel="1" x14ac:dyDescent="0.25">
      <c r="A38" s="31"/>
      <c r="B38" s="69" t="s">
        <v>22</v>
      </c>
      <c r="C38" s="69"/>
      <c r="D38" s="69"/>
      <c r="E38" s="28" t="s">
        <v>71</v>
      </c>
      <c r="F38" s="28" t="s">
        <v>123</v>
      </c>
      <c r="G38" s="28" t="s">
        <v>73</v>
      </c>
      <c r="H38" s="28" t="s">
        <v>123</v>
      </c>
      <c r="I38" s="28" t="s">
        <v>75</v>
      </c>
      <c r="J38" s="28" t="s">
        <v>123</v>
      </c>
      <c r="K38" s="28" t="s">
        <v>123</v>
      </c>
      <c r="L38" s="29">
        <f t="shared" si="2"/>
        <v>3.6900525884663665E-2</v>
      </c>
      <c r="M38" s="51">
        <f>F38/$E38</f>
        <v>0</v>
      </c>
      <c r="N38" s="51">
        <f t="shared" ref="N38:N39" si="69">G38/$E38</f>
        <v>0.95919121203859237</v>
      </c>
      <c r="O38" s="51">
        <f t="shared" ref="O38:O39" si="70">H38/$E38</f>
        <v>0</v>
      </c>
      <c r="P38" s="51">
        <f t="shared" ref="P38:P39" si="71">I38/$E38</f>
        <v>4.080878796140755E-2</v>
      </c>
      <c r="Q38" s="51">
        <f t="shared" ref="Q38:Q39" si="72">J38/$E38</f>
        <v>0</v>
      </c>
      <c r="R38" s="51">
        <f t="shared" ref="R38:R39" si="73">K38/$E38</f>
        <v>0</v>
      </c>
    </row>
    <row r="39" spans="1:49" outlineLevel="2" x14ac:dyDescent="0.25">
      <c r="A39" s="78" t="s">
        <v>377</v>
      </c>
      <c r="B39" s="75"/>
      <c r="C39" s="75" t="s">
        <v>258</v>
      </c>
      <c r="D39" s="75"/>
      <c r="E39" s="28" t="s">
        <v>259</v>
      </c>
      <c r="F39" s="34" t="s">
        <v>123</v>
      </c>
      <c r="G39" s="34" t="s">
        <v>260</v>
      </c>
      <c r="H39" s="34" t="s">
        <v>123</v>
      </c>
      <c r="I39" s="34" t="s">
        <v>261</v>
      </c>
      <c r="J39" s="34" t="s">
        <v>123</v>
      </c>
      <c r="K39" s="34" t="s">
        <v>123</v>
      </c>
      <c r="L39" s="29">
        <f t="shared" si="2"/>
        <v>7.5909912880474505E-3</v>
      </c>
      <c r="M39" s="55">
        <f t="shared" ref="M39" si="74">F39/$E39</f>
        <v>0</v>
      </c>
      <c r="N39" s="55">
        <f t="shared" si="69"/>
        <v>0.95126122274476266</v>
      </c>
      <c r="O39" s="55">
        <f t="shared" si="70"/>
        <v>0</v>
      </c>
      <c r="P39" s="55">
        <f t="shared" si="71"/>
        <v>4.873877725523728E-2</v>
      </c>
      <c r="Q39" s="55">
        <f t="shared" si="72"/>
        <v>0</v>
      </c>
      <c r="R39" s="53">
        <f t="shared" si="73"/>
        <v>0</v>
      </c>
    </row>
    <row r="40" spans="1:49" outlineLevel="2" x14ac:dyDescent="0.25">
      <c r="A40" s="77" t="s">
        <v>377</v>
      </c>
      <c r="B40" s="69"/>
      <c r="C40" s="69" t="s">
        <v>262</v>
      </c>
      <c r="D40" s="69"/>
      <c r="E40" s="28" t="s">
        <v>263</v>
      </c>
      <c r="F40" s="32" t="s">
        <v>123</v>
      </c>
      <c r="G40" s="32" t="s">
        <v>264</v>
      </c>
      <c r="H40" s="32" t="s">
        <v>123</v>
      </c>
      <c r="I40" s="32" t="s">
        <v>265</v>
      </c>
      <c r="J40" s="32" t="s">
        <v>123</v>
      </c>
      <c r="K40" s="32" t="s">
        <v>123</v>
      </c>
      <c r="L40" s="29">
        <f t="shared" si="2"/>
        <v>9.2948264424830684E-3</v>
      </c>
      <c r="M40" s="54">
        <f t="shared" ref="M40:M41" si="75">F40/$E40</f>
        <v>0</v>
      </c>
      <c r="N40" s="54">
        <f t="shared" ref="N40:N41" si="76">G40/$E40</f>
        <v>0.95810055865921784</v>
      </c>
      <c r="O40" s="54">
        <f t="shared" ref="O40:O41" si="77">H40/$E40</f>
        <v>0</v>
      </c>
      <c r="P40" s="54">
        <f t="shared" ref="P40:P41" si="78">I40/$E40</f>
        <v>4.1899441340782127E-2</v>
      </c>
      <c r="Q40" s="54">
        <f t="shared" ref="Q40:Q41" si="79">J40/$E40</f>
        <v>0</v>
      </c>
      <c r="R40" s="52">
        <f t="shared" ref="R40:R41" si="80">K40/$E40</f>
        <v>0</v>
      </c>
    </row>
    <row r="41" spans="1:49" outlineLevel="2" x14ac:dyDescent="0.25">
      <c r="A41" s="78" t="s">
        <v>377</v>
      </c>
      <c r="B41" s="75"/>
      <c r="C41" s="75" t="s">
        <v>266</v>
      </c>
      <c r="D41" s="75"/>
      <c r="E41" s="28" t="s">
        <v>267</v>
      </c>
      <c r="F41" s="34" t="s">
        <v>123</v>
      </c>
      <c r="G41" s="34" t="s">
        <v>268</v>
      </c>
      <c r="H41" s="34" t="s">
        <v>123</v>
      </c>
      <c r="I41" s="34" t="s">
        <v>269</v>
      </c>
      <c r="J41" s="34" t="s">
        <v>123</v>
      </c>
      <c r="K41" s="34" t="s">
        <v>123</v>
      </c>
      <c r="L41" s="29">
        <f t="shared" si="2"/>
        <v>7.1499413880706875E-3</v>
      </c>
      <c r="M41" s="55">
        <f t="shared" si="75"/>
        <v>0</v>
      </c>
      <c r="N41" s="55">
        <f t="shared" si="76"/>
        <v>0.89560165221733012</v>
      </c>
      <c r="O41" s="55">
        <f t="shared" si="77"/>
        <v>0</v>
      </c>
      <c r="P41" s="55">
        <f t="shared" si="78"/>
        <v>0.10439834778266988</v>
      </c>
      <c r="Q41" s="55">
        <f t="shared" si="79"/>
        <v>0</v>
      </c>
      <c r="R41" s="53">
        <f t="shared" si="80"/>
        <v>0</v>
      </c>
    </row>
    <row r="42" spans="1:49" outlineLevel="2" x14ac:dyDescent="0.25">
      <c r="A42" s="77" t="s">
        <v>378</v>
      </c>
      <c r="B42" s="69"/>
      <c r="C42" s="69" t="s">
        <v>262</v>
      </c>
      <c r="D42" s="69"/>
      <c r="E42" s="28" t="s">
        <v>270</v>
      </c>
      <c r="F42" s="32" t="s">
        <v>123</v>
      </c>
      <c r="G42" s="32" t="s">
        <v>270</v>
      </c>
      <c r="H42" s="32" t="s">
        <v>123</v>
      </c>
      <c r="I42" s="32" t="s">
        <v>123</v>
      </c>
      <c r="J42" s="32" t="s">
        <v>123</v>
      </c>
      <c r="K42" s="32" t="s">
        <v>123</v>
      </c>
      <c r="L42" s="29">
        <f t="shared" si="2"/>
        <v>1.286476676606246E-2</v>
      </c>
      <c r="M42" s="54">
        <f t="shared" ref="M42" si="81">F42/$E42</f>
        <v>0</v>
      </c>
      <c r="N42" s="54">
        <f t="shared" ref="N42" si="82">G42/$E42</f>
        <v>1</v>
      </c>
      <c r="O42" s="54">
        <f t="shared" ref="O42" si="83">H42/$E42</f>
        <v>0</v>
      </c>
      <c r="P42" s="54">
        <f t="shared" ref="P42" si="84">I42/$E42</f>
        <v>0</v>
      </c>
      <c r="Q42" s="54">
        <f t="shared" ref="Q42" si="85">J42/$E42</f>
        <v>0</v>
      </c>
      <c r="R42" s="52">
        <f t="shared" ref="R42" si="86">K42/$E42</f>
        <v>0</v>
      </c>
    </row>
    <row r="43" spans="1:49" outlineLevel="1" x14ac:dyDescent="0.25">
      <c r="A43" s="30"/>
      <c r="B43" s="75" t="s">
        <v>23</v>
      </c>
      <c r="C43" s="75"/>
      <c r="D43" s="75"/>
      <c r="E43" s="28" t="s">
        <v>271</v>
      </c>
      <c r="F43" s="28" t="s">
        <v>123</v>
      </c>
      <c r="G43" s="28" t="s">
        <v>272</v>
      </c>
      <c r="H43" s="28" t="s">
        <v>123</v>
      </c>
      <c r="I43" s="28" t="s">
        <v>79</v>
      </c>
      <c r="J43" s="28" t="s">
        <v>123</v>
      </c>
      <c r="K43" s="28" t="s">
        <v>123</v>
      </c>
      <c r="L43" s="29">
        <f t="shared" si="2"/>
        <v>6.8023590165658218E-2</v>
      </c>
      <c r="M43" s="51">
        <f>F43/$E43</f>
        <v>0</v>
      </c>
      <c r="N43" s="51">
        <f t="shared" ref="N43:N47" si="87">G43/$E43</f>
        <v>0.98287213740458013</v>
      </c>
      <c r="O43" s="51">
        <f t="shared" ref="O43:O47" si="88">H43/$E43</f>
        <v>0</v>
      </c>
      <c r="P43" s="51">
        <f t="shared" ref="P43:P47" si="89">I43/$E43</f>
        <v>1.7127862595419846E-2</v>
      </c>
      <c r="Q43" s="51">
        <f t="shared" ref="Q43:Q47" si="90">J43/$E43</f>
        <v>0</v>
      </c>
      <c r="R43" s="51">
        <f t="shared" ref="R43:R47" si="91">K43/$E43</f>
        <v>0</v>
      </c>
    </row>
    <row r="44" spans="1:49" outlineLevel="2" x14ac:dyDescent="0.25">
      <c r="A44" s="77" t="s">
        <v>377</v>
      </c>
      <c r="B44" s="69"/>
      <c r="C44" s="69" t="s">
        <v>273</v>
      </c>
      <c r="D44" s="69"/>
      <c r="E44" s="28" t="s">
        <v>274</v>
      </c>
      <c r="F44" s="32" t="s">
        <v>123</v>
      </c>
      <c r="G44" s="32" t="s">
        <v>275</v>
      </c>
      <c r="H44" s="32" t="s">
        <v>123</v>
      </c>
      <c r="I44" s="32" t="s">
        <v>79</v>
      </c>
      <c r="J44" s="32" t="s">
        <v>123</v>
      </c>
      <c r="K44" s="32" t="s">
        <v>123</v>
      </c>
      <c r="L44" s="29">
        <f t="shared" si="2"/>
        <v>3.7886803034059828E-2</v>
      </c>
      <c r="M44" s="54">
        <f t="shared" ref="M44:M47" si="92">F44/$E44</f>
        <v>0</v>
      </c>
      <c r="N44" s="54">
        <f t="shared" si="87"/>
        <v>0.96924790131917071</v>
      </c>
      <c r="O44" s="54">
        <f t="shared" si="88"/>
        <v>0</v>
      </c>
      <c r="P44" s="54">
        <f t="shared" si="89"/>
        <v>3.075209868082919E-2</v>
      </c>
      <c r="Q44" s="54">
        <f t="shared" si="90"/>
        <v>0</v>
      </c>
      <c r="R44" s="52">
        <f t="shared" si="91"/>
        <v>0</v>
      </c>
    </row>
    <row r="45" spans="1:49" outlineLevel="2" x14ac:dyDescent="0.25">
      <c r="A45" s="78" t="s">
        <v>377</v>
      </c>
      <c r="B45" s="75"/>
      <c r="C45" s="75" t="s">
        <v>276</v>
      </c>
      <c r="D45" s="75"/>
      <c r="E45" s="28" t="s">
        <v>277</v>
      </c>
      <c r="F45" s="34" t="s">
        <v>123</v>
      </c>
      <c r="G45" s="34" t="s">
        <v>277</v>
      </c>
      <c r="H45" s="34" t="s">
        <v>123</v>
      </c>
      <c r="I45" s="34" t="s">
        <v>123</v>
      </c>
      <c r="J45" s="34" t="s">
        <v>123</v>
      </c>
      <c r="K45" s="34" t="s">
        <v>123</v>
      </c>
      <c r="L45" s="29">
        <f t="shared" si="2"/>
        <v>1.2880993767533275E-2</v>
      </c>
      <c r="M45" s="55">
        <f t="shared" si="92"/>
        <v>0</v>
      </c>
      <c r="N45" s="55">
        <f t="shared" si="87"/>
        <v>1</v>
      </c>
      <c r="O45" s="55">
        <f t="shared" si="88"/>
        <v>0</v>
      </c>
      <c r="P45" s="55">
        <f t="shared" si="89"/>
        <v>0</v>
      </c>
      <c r="Q45" s="55">
        <f t="shared" si="90"/>
        <v>0</v>
      </c>
      <c r="R45" s="53">
        <f t="shared" si="91"/>
        <v>0</v>
      </c>
    </row>
    <row r="46" spans="1:49" outlineLevel="2" x14ac:dyDescent="0.25">
      <c r="A46" s="75"/>
      <c r="B46" s="75"/>
      <c r="C46" s="69" t="s">
        <v>278</v>
      </c>
      <c r="D46" s="69"/>
      <c r="E46" s="28" t="s">
        <v>279</v>
      </c>
      <c r="F46" s="32" t="s">
        <v>123</v>
      </c>
      <c r="G46" s="32" t="s">
        <v>279</v>
      </c>
      <c r="H46" s="32" t="s">
        <v>123</v>
      </c>
      <c r="I46" s="32" t="s">
        <v>123</v>
      </c>
      <c r="J46" s="32" t="s">
        <v>123</v>
      </c>
      <c r="K46" s="32" t="s">
        <v>123</v>
      </c>
      <c r="L46" s="29">
        <f t="shared" si="2"/>
        <v>6.9256842277440186E-3</v>
      </c>
      <c r="M46" s="54">
        <f t="shared" si="92"/>
        <v>0</v>
      </c>
      <c r="N46" s="54">
        <f t="shared" si="87"/>
        <v>1</v>
      </c>
      <c r="O46" s="54">
        <f t="shared" si="88"/>
        <v>0</v>
      </c>
      <c r="P46" s="54">
        <f t="shared" si="89"/>
        <v>0</v>
      </c>
      <c r="Q46" s="54">
        <f t="shared" si="90"/>
        <v>0</v>
      </c>
      <c r="R46" s="52">
        <f t="shared" si="91"/>
        <v>0</v>
      </c>
    </row>
    <row r="47" spans="1:49" outlineLevel="2" x14ac:dyDescent="0.25">
      <c r="A47" s="75"/>
      <c r="B47" s="75"/>
      <c r="C47" s="75" t="s">
        <v>280</v>
      </c>
      <c r="D47" s="75"/>
      <c r="E47" s="28" t="s">
        <v>281</v>
      </c>
      <c r="F47" s="34" t="s">
        <v>123</v>
      </c>
      <c r="G47" s="34" t="s">
        <v>281</v>
      </c>
      <c r="H47" s="34" t="s">
        <v>123</v>
      </c>
      <c r="I47" s="34" t="s">
        <v>123</v>
      </c>
      <c r="J47" s="34" t="s">
        <v>123</v>
      </c>
      <c r="K47" s="34" t="s">
        <v>123</v>
      </c>
      <c r="L47" s="29">
        <f t="shared" si="2"/>
        <v>1.0330109136321092E-2</v>
      </c>
      <c r="M47" s="55">
        <f t="shared" si="92"/>
        <v>0</v>
      </c>
      <c r="N47" s="55">
        <f t="shared" si="87"/>
        <v>1</v>
      </c>
      <c r="O47" s="55">
        <f t="shared" si="88"/>
        <v>0</v>
      </c>
      <c r="P47" s="55">
        <f t="shared" si="89"/>
        <v>0</v>
      </c>
      <c r="Q47" s="55">
        <f t="shared" si="90"/>
        <v>0</v>
      </c>
      <c r="R47" s="53">
        <f t="shared" si="91"/>
        <v>0</v>
      </c>
    </row>
    <row r="48" spans="1:49" outlineLevel="1" x14ac:dyDescent="0.25">
      <c r="A48" s="31"/>
      <c r="B48" s="69" t="s">
        <v>24</v>
      </c>
      <c r="C48" s="69"/>
      <c r="D48" s="69"/>
      <c r="E48" s="28" t="s">
        <v>81</v>
      </c>
      <c r="F48" s="28" t="s">
        <v>123</v>
      </c>
      <c r="G48" s="28" t="s">
        <v>83</v>
      </c>
      <c r="H48" s="28" t="s">
        <v>123</v>
      </c>
      <c r="I48" s="28" t="s">
        <v>85</v>
      </c>
      <c r="J48" s="28" t="s">
        <v>123</v>
      </c>
      <c r="K48" s="28" t="s">
        <v>123</v>
      </c>
      <c r="L48" s="29">
        <f t="shared" si="2"/>
        <v>1.3165939913360795E-2</v>
      </c>
      <c r="M48" s="51">
        <f>F48/$E48</f>
        <v>0</v>
      </c>
      <c r="N48" s="51">
        <f t="shared" ref="N48:N49" si="93">G48/$E48</f>
        <v>0.98138927233287321</v>
      </c>
      <c r="O48" s="51">
        <f t="shared" ref="O48:O49" si="94">H48/$E48</f>
        <v>0</v>
      </c>
      <c r="P48" s="51">
        <f t="shared" ref="P48:P49" si="95">I48/$E48</f>
        <v>1.8610727667126799E-2</v>
      </c>
      <c r="Q48" s="51">
        <f t="shared" ref="Q48:Q49" si="96">J48/$E48</f>
        <v>0</v>
      </c>
      <c r="R48" s="51">
        <f t="shared" ref="R48:R49" si="97">K48/$E48</f>
        <v>0</v>
      </c>
    </row>
    <row r="49" spans="1:44" outlineLevel="2" x14ac:dyDescent="0.25">
      <c r="A49" s="78" t="s">
        <v>377</v>
      </c>
      <c r="B49" s="75"/>
      <c r="C49" s="75" t="s">
        <v>282</v>
      </c>
      <c r="D49" s="75"/>
      <c r="E49" s="28" t="s">
        <v>81</v>
      </c>
      <c r="F49" s="34" t="s">
        <v>123</v>
      </c>
      <c r="G49" s="34" t="s">
        <v>83</v>
      </c>
      <c r="H49" s="34" t="s">
        <v>123</v>
      </c>
      <c r="I49" s="34" t="s">
        <v>85</v>
      </c>
      <c r="J49" s="34" t="s">
        <v>123</v>
      </c>
      <c r="K49" s="34" t="s">
        <v>123</v>
      </c>
      <c r="L49" s="29">
        <f t="shared" si="2"/>
        <v>1.3165939913360795E-2</v>
      </c>
      <c r="M49" s="55">
        <f t="shared" ref="M49" si="98">F49/$E49</f>
        <v>0</v>
      </c>
      <c r="N49" s="55">
        <f t="shared" si="93"/>
        <v>0.98138927233287321</v>
      </c>
      <c r="O49" s="55">
        <f t="shared" si="94"/>
        <v>0</v>
      </c>
      <c r="P49" s="55">
        <f t="shared" si="95"/>
        <v>1.8610727667126799E-2</v>
      </c>
      <c r="Q49" s="55">
        <f t="shared" si="96"/>
        <v>0</v>
      </c>
      <c r="R49" s="53">
        <f t="shared" si="97"/>
        <v>0</v>
      </c>
    </row>
    <row r="50" spans="1:44" ht="15.6" outlineLevel="1" x14ac:dyDescent="0.25">
      <c r="A50" s="31"/>
      <c r="B50" s="69" t="s">
        <v>25</v>
      </c>
      <c r="C50" s="69"/>
      <c r="D50" s="69"/>
      <c r="E50" s="28" t="s">
        <v>283</v>
      </c>
      <c r="F50" s="28" t="s">
        <v>123</v>
      </c>
      <c r="G50" s="28" t="s">
        <v>284</v>
      </c>
      <c r="H50" s="28" t="s">
        <v>123</v>
      </c>
      <c r="I50" s="28" t="s">
        <v>89</v>
      </c>
      <c r="J50" s="28" t="s">
        <v>123</v>
      </c>
      <c r="K50" s="28" t="s">
        <v>285</v>
      </c>
      <c r="L50" s="29">
        <f t="shared" si="2"/>
        <v>0.12994388053811334</v>
      </c>
      <c r="M50" s="51">
        <f>F50/$E50</f>
        <v>0</v>
      </c>
      <c r="N50" s="51">
        <f t="shared" ref="N50:N51" si="99">G50/$E50</f>
        <v>0.72918175597036916</v>
      </c>
      <c r="O50" s="51">
        <f t="shared" ref="O50:O51" si="100">H50/$E50</f>
        <v>0</v>
      </c>
      <c r="P50" s="51">
        <f t="shared" ref="P50:P51" si="101">I50/$E50</f>
        <v>0.18858923959899498</v>
      </c>
      <c r="Q50" s="51">
        <f t="shared" ref="Q50:Q51" si="102">J50/$E50</f>
        <v>0</v>
      </c>
      <c r="R50" s="51">
        <f t="shared" ref="R50:R51" si="103">K50/$E50</f>
        <v>8.2229004430635827E-2</v>
      </c>
      <c r="AN50" s="80" t="s">
        <v>383</v>
      </c>
      <c r="AO50" s="80"/>
      <c r="AP50" s="80"/>
      <c r="AQ50" s="80"/>
      <c r="AR50" s="80"/>
    </row>
    <row r="51" spans="1:44" ht="15.6" outlineLevel="2" x14ac:dyDescent="0.25">
      <c r="A51" s="81" t="s">
        <v>378</v>
      </c>
      <c r="B51" s="81"/>
      <c r="C51" s="75" t="s">
        <v>286</v>
      </c>
      <c r="D51" s="75"/>
      <c r="E51" s="28" t="s">
        <v>265</v>
      </c>
      <c r="F51" s="34" t="s">
        <v>123</v>
      </c>
      <c r="G51" s="34" t="s">
        <v>265</v>
      </c>
      <c r="H51" s="34" t="s">
        <v>123</v>
      </c>
      <c r="I51" s="34" t="s">
        <v>123</v>
      </c>
      <c r="J51" s="34" t="s">
        <v>123</v>
      </c>
      <c r="K51" s="34" t="s">
        <v>123</v>
      </c>
      <c r="L51" s="29">
        <f t="shared" si="2"/>
        <v>3.8944803529956994E-4</v>
      </c>
      <c r="M51" s="55">
        <f t="shared" ref="M51" si="104">F51/$E51</f>
        <v>0</v>
      </c>
      <c r="N51" s="55">
        <f t="shared" si="99"/>
        <v>1</v>
      </c>
      <c r="O51" s="55">
        <f t="shared" si="100"/>
        <v>0</v>
      </c>
      <c r="P51" s="55">
        <f t="shared" si="101"/>
        <v>0</v>
      </c>
      <c r="Q51" s="55">
        <f t="shared" si="102"/>
        <v>0</v>
      </c>
      <c r="R51" s="53">
        <f t="shared" si="103"/>
        <v>0</v>
      </c>
      <c r="Y51" s="80" t="s">
        <v>375</v>
      </c>
      <c r="Z51" s="80"/>
      <c r="AA51" s="80"/>
      <c r="AB51" s="80"/>
      <c r="AC51" s="80"/>
    </row>
    <row r="52" spans="1:44" outlineLevel="2" x14ac:dyDescent="0.25">
      <c r="A52" s="77" t="s">
        <v>377</v>
      </c>
      <c r="B52" s="69"/>
      <c r="C52" s="69" t="s">
        <v>287</v>
      </c>
      <c r="D52" s="69"/>
      <c r="E52" s="28" t="s">
        <v>288</v>
      </c>
      <c r="F52" s="32" t="s">
        <v>123</v>
      </c>
      <c r="G52" s="32" t="s">
        <v>289</v>
      </c>
      <c r="H52" s="32" t="s">
        <v>123</v>
      </c>
      <c r="I52" s="32" t="s">
        <v>290</v>
      </c>
      <c r="J52" s="32" t="s">
        <v>123</v>
      </c>
      <c r="K52" s="32" t="s">
        <v>291</v>
      </c>
      <c r="L52" s="29">
        <f t="shared" si="2"/>
        <v>5.3634458881427358E-2</v>
      </c>
      <c r="M52" s="54">
        <f t="shared" ref="M52:M55" si="105">F52/$E52</f>
        <v>0</v>
      </c>
      <c r="N52" s="54">
        <f t="shared" ref="N52:N55" si="106">G52/$E52</f>
        <v>0.69990257952475754</v>
      </c>
      <c r="O52" s="54">
        <f t="shared" ref="O52:O55" si="107">H52/$E52</f>
        <v>0</v>
      </c>
      <c r="P52" s="54">
        <f t="shared" ref="P52:P55" si="108">I52/$E52</f>
        <v>0.19459891203717711</v>
      </c>
      <c r="Q52" s="54">
        <f t="shared" ref="Q52:Q55" si="109">J52/$E52</f>
        <v>0</v>
      </c>
      <c r="R52" s="52">
        <f t="shared" ref="R52:R55" si="110">K52/$E52</f>
        <v>0.10549850843806538</v>
      </c>
    </row>
    <row r="53" spans="1:44" outlineLevel="2" x14ac:dyDescent="0.25">
      <c r="A53" s="78" t="s">
        <v>377</v>
      </c>
      <c r="B53" s="75"/>
      <c r="C53" s="75" t="s">
        <v>292</v>
      </c>
      <c r="D53" s="75"/>
      <c r="E53" s="28" t="s">
        <v>293</v>
      </c>
      <c r="F53" s="34" t="s">
        <v>123</v>
      </c>
      <c r="G53" s="34" t="s">
        <v>294</v>
      </c>
      <c r="H53" s="34" t="s">
        <v>123</v>
      </c>
      <c r="I53" s="34" t="s">
        <v>295</v>
      </c>
      <c r="J53" s="34" t="s">
        <v>123</v>
      </c>
      <c r="K53" s="34" t="s">
        <v>296</v>
      </c>
      <c r="L53" s="29">
        <f t="shared" si="2"/>
        <v>2.1737691170304326E-2</v>
      </c>
      <c r="M53" s="55">
        <f t="shared" si="105"/>
        <v>0</v>
      </c>
      <c r="N53" s="55">
        <f t="shared" si="106"/>
        <v>0.79575992833681697</v>
      </c>
      <c r="O53" s="55">
        <f t="shared" si="107"/>
        <v>0</v>
      </c>
      <c r="P53" s="55">
        <f t="shared" si="108"/>
        <v>0.18139743206927442</v>
      </c>
      <c r="Q53" s="55">
        <f t="shared" si="109"/>
        <v>0</v>
      </c>
      <c r="R53" s="53">
        <f t="shared" si="110"/>
        <v>2.2842639593908632E-2</v>
      </c>
    </row>
    <row r="54" spans="1:44" outlineLevel="2" x14ac:dyDescent="0.25">
      <c r="A54" s="77" t="s">
        <v>377</v>
      </c>
      <c r="B54" s="69"/>
      <c r="C54" s="69" t="s">
        <v>297</v>
      </c>
      <c r="D54" s="69"/>
      <c r="E54" s="28" t="s">
        <v>298</v>
      </c>
      <c r="F54" s="32" t="s">
        <v>123</v>
      </c>
      <c r="G54" s="32" t="s">
        <v>299</v>
      </c>
      <c r="H54" s="32" t="s">
        <v>123</v>
      </c>
      <c r="I54" s="32" t="s">
        <v>300</v>
      </c>
      <c r="J54" s="32" t="s">
        <v>123</v>
      </c>
      <c r="K54" s="32" t="s">
        <v>301</v>
      </c>
      <c r="L54" s="29">
        <f t="shared" si="2"/>
        <v>1.782373841554365E-2</v>
      </c>
      <c r="M54" s="54">
        <f t="shared" si="105"/>
        <v>0</v>
      </c>
      <c r="N54" s="54">
        <f t="shared" si="106"/>
        <v>0.61935542607428984</v>
      </c>
      <c r="O54" s="54">
        <f t="shared" si="107"/>
        <v>0</v>
      </c>
      <c r="P54" s="54">
        <f t="shared" si="108"/>
        <v>0.26493080844865258</v>
      </c>
      <c r="Q54" s="54">
        <f t="shared" si="109"/>
        <v>0</v>
      </c>
      <c r="R54" s="52">
        <f t="shared" si="110"/>
        <v>0.11571376547705753</v>
      </c>
    </row>
    <row r="55" spans="1:44" outlineLevel="2" x14ac:dyDescent="0.25">
      <c r="A55" s="78" t="s">
        <v>377</v>
      </c>
      <c r="B55" s="75"/>
      <c r="C55" s="75" t="s">
        <v>302</v>
      </c>
      <c r="D55" s="75"/>
      <c r="E55" s="28" t="s">
        <v>303</v>
      </c>
      <c r="F55" s="34" t="s">
        <v>123</v>
      </c>
      <c r="G55" s="34" t="s">
        <v>304</v>
      </c>
      <c r="H55" s="34" t="s">
        <v>123</v>
      </c>
      <c r="I55" s="34" t="s">
        <v>305</v>
      </c>
      <c r="J55" s="34" t="s">
        <v>123</v>
      </c>
      <c r="K55" s="34" t="s">
        <v>306</v>
      </c>
      <c r="L55" s="29">
        <f t="shared" si="2"/>
        <v>1.6553164200378803E-2</v>
      </c>
      <c r="M55" s="55">
        <f t="shared" si="105"/>
        <v>0</v>
      </c>
      <c r="N55" s="55">
        <f t="shared" si="106"/>
        <v>0.87295363199686304</v>
      </c>
      <c r="O55" s="55">
        <f t="shared" si="107"/>
        <v>0</v>
      </c>
      <c r="P55" s="55">
        <f t="shared" si="108"/>
        <v>0.11175374963238897</v>
      </c>
      <c r="Q55" s="55">
        <f t="shared" si="109"/>
        <v>0</v>
      </c>
      <c r="R55" s="53">
        <f t="shared" si="110"/>
        <v>1.5292618370747964E-2</v>
      </c>
    </row>
    <row r="56" spans="1:44" outlineLevel="2" x14ac:dyDescent="0.25">
      <c r="A56" s="77" t="s">
        <v>377</v>
      </c>
      <c r="B56" s="69"/>
      <c r="C56" s="69" t="s">
        <v>183</v>
      </c>
      <c r="D56" s="69"/>
      <c r="E56" s="28" t="s">
        <v>307</v>
      </c>
      <c r="F56" s="32" t="s">
        <v>123</v>
      </c>
      <c r="G56" s="32" t="s">
        <v>308</v>
      </c>
      <c r="H56" s="32" t="s">
        <v>123</v>
      </c>
      <c r="I56" s="32" t="s">
        <v>309</v>
      </c>
      <c r="J56" s="32" t="s">
        <v>123</v>
      </c>
      <c r="K56" s="32" t="s">
        <v>310</v>
      </c>
      <c r="L56" s="29">
        <f t="shared" si="2"/>
        <v>1.9805379835159627E-2</v>
      </c>
      <c r="M56" s="54">
        <f t="shared" ref="M56" si="111">F56/$E56</f>
        <v>0</v>
      </c>
      <c r="N56" s="54">
        <f t="shared" ref="N56" si="112">G56/$E56</f>
        <v>0.70874709140366399</v>
      </c>
      <c r="O56" s="54">
        <f t="shared" ref="O56" si="113">H56/$E56</f>
        <v>0</v>
      </c>
      <c r="P56" s="54">
        <f t="shared" ref="P56" si="114">I56/$E56</f>
        <v>0.17943171762855176</v>
      </c>
      <c r="Q56" s="54">
        <f t="shared" ref="Q56" si="115">J56/$E56</f>
        <v>0</v>
      </c>
      <c r="R56" s="52">
        <f t="shared" ref="R56" si="116">K56/$E56</f>
        <v>0.11182119096778421</v>
      </c>
    </row>
    <row r="57" spans="1:44" outlineLevel="1" x14ac:dyDescent="0.25">
      <c r="A57" s="30"/>
      <c r="B57" s="75" t="s">
        <v>26</v>
      </c>
      <c r="C57" s="75"/>
      <c r="D57" s="75"/>
      <c r="E57" s="28" t="s">
        <v>311</v>
      </c>
      <c r="F57" s="28" t="s">
        <v>93</v>
      </c>
      <c r="G57" s="28" t="s">
        <v>312</v>
      </c>
      <c r="H57" s="28" t="s">
        <v>96</v>
      </c>
      <c r="I57" s="28" t="s">
        <v>98</v>
      </c>
      <c r="J57" s="28" t="s">
        <v>123</v>
      </c>
      <c r="K57" s="28" t="s">
        <v>313</v>
      </c>
      <c r="L57" s="29">
        <f t="shared" si="2"/>
        <v>5.9668631648364771E-2</v>
      </c>
      <c r="M57" s="51">
        <f>F57/$E57</f>
        <v>1.5501261857105561E-2</v>
      </c>
      <c r="N57" s="51">
        <f t="shared" ref="N57:N59" si="117">G57/$E57</f>
        <v>0.78924810721434169</v>
      </c>
      <c r="O57" s="51">
        <f t="shared" ref="O57:O59" si="118">H57/$E57</f>
        <v>9.790270646592986E-3</v>
      </c>
      <c r="P57" s="51">
        <f t="shared" ref="P57:P59" si="119">I57/$E57</f>
        <v>7.8594117135149244E-2</v>
      </c>
      <c r="Q57" s="51">
        <f t="shared" ref="Q57:Q59" si="120">J57/$E57</f>
        <v>0</v>
      </c>
      <c r="R57" s="51">
        <f t="shared" ref="R57:R59" si="121">K57/$E57</f>
        <v>0.10686624314681055</v>
      </c>
    </row>
    <row r="58" spans="1:44" outlineLevel="2" x14ac:dyDescent="0.25">
      <c r="A58" s="69" t="s">
        <v>377</v>
      </c>
      <c r="B58" s="69"/>
      <c r="C58" s="69" t="s">
        <v>314</v>
      </c>
      <c r="D58" s="69"/>
      <c r="E58" s="28" t="s">
        <v>315</v>
      </c>
      <c r="F58" s="32" t="s">
        <v>123</v>
      </c>
      <c r="G58" s="32" t="s">
        <v>316</v>
      </c>
      <c r="H58" s="32" t="s">
        <v>123</v>
      </c>
      <c r="I58" s="32" t="s">
        <v>317</v>
      </c>
      <c r="J58" s="32" t="s">
        <v>123</v>
      </c>
      <c r="K58" s="32" t="s">
        <v>318</v>
      </c>
      <c r="L58" s="29">
        <f t="shared" si="2"/>
        <v>1.0539437455294611E-2</v>
      </c>
      <c r="M58" s="54">
        <f t="shared" ref="M58:M59" si="122">F58/$E58</f>
        <v>0</v>
      </c>
      <c r="N58" s="54">
        <f t="shared" si="117"/>
        <v>0.82694380292532721</v>
      </c>
      <c r="O58" s="54">
        <f t="shared" si="118"/>
        <v>0</v>
      </c>
      <c r="P58" s="54">
        <f t="shared" si="119"/>
        <v>0.11331793687451885</v>
      </c>
      <c r="Q58" s="54">
        <f t="shared" si="120"/>
        <v>0</v>
      </c>
      <c r="R58" s="52">
        <f t="shared" si="121"/>
        <v>5.9738260200153957E-2</v>
      </c>
    </row>
    <row r="59" spans="1:44" outlineLevel="2" x14ac:dyDescent="0.25">
      <c r="A59" s="75" t="s">
        <v>377</v>
      </c>
      <c r="B59" s="75"/>
      <c r="C59" s="75" t="s">
        <v>319</v>
      </c>
      <c r="D59" s="75"/>
      <c r="E59" s="28" t="s">
        <v>320</v>
      </c>
      <c r="F59" s="34" t="s">
        <v>167</v>
      </c>
      <c r="G59" s="34" t="s">
        <v>321</v>
      </c>
      <c r="H59" s="34" t="s">
        <v>96</v>
      </c>
      <c r="I59" s="34" t="s">
        <v>322</v>
      </c>
      <c r="J59" s="34" t="s">
        <v>123</v>
      </c>
      <c r="K59" s="34" t="s">
        <v>318</v>
      </c>
      <c r="L59" s="29">
        <f t="shared" si="2"/>
        <v>1.2887484568121601E-2</v>
      </c>
      <c r="M59" s="55">
        <f t="shared" si="122"/>
        <v>6.0438176781667081E-2</v>
      </c>
      <c r="N59" s="55">
        <f t="shared" si="117"/>
        <v>0.676655754218081</v>
      </c>
      <c r="O59" s="55">
        <f t="shared" si="118"/>
        <v>4.5328632586250313E-2</v>
      </c>
      <c r="P59" s="55">
        <f t="shared" si="119"/>
        <v>0.16872324351548729</v>
      </c>
      <c r="Q59" s="55">
        <f t="shared" si="120"/>
        <v>0</v>
      </c>
      <c r="R59" s="53">
        <f t="shared" si="121"/>
        <v>4.8854192898514219E-2</v>
      </c>
    </row>
    <row r="60" spans="1:44" outlineLevel="2" x14ac:dyDescent="0.25">
      <c r="A60" s="69" t="s">
        <v>377</v>
      </c>
      <c r="B60" s="69"/>
      <c r="C60" s="69" t="s">
        <v>323</v>
      </c>
      <c r="D60" s="69"/>
      <c r="E60" s="28" t="s">
        <v>324</v>
      </c>
      <c r="F60" s="32" t="s">
        <v>123</v>
      </c>
      <c r="G60" s="32" t="s">
        <v>325</v>
      </c>
      <c r="H60" s="32" t="s">
        <v>123</v>
      </c>
      <c r="I60" s="32" t="s">
        <v>326</v>
      </c>
      <c r="J60" s="32" t="s">
        <v>123</v>
      </c>
      <c r="K60" s="32" t="s">
        <v>327</v>
      </c>
      <c r="L60" s="29">
        <f t="shared" si="2"/>
        <v>1.2313048716054735E-2</v>
      </c>
      <c r="M60" s="54">
        <f t="shared" ref="M60:M61" si="123">F60/$E60</f>
        <v>0</v>
      </c>
      <c r="N60" s="54">
        <f t="shared" ref="N60:N61" si="124">G60/$E60</f>
        <v>0.83078545071165</v>
      </c>
      <c r="O60" s="54">
        <f t="shared" ref="O60:O61" si="125">H60/$E60</f>
        <v>0</v>
      </c>
      <c r="P60" s="54">
        <f t="shared" ref="P60:P61" si="126">I60/$E60</f>
        <v>7.2482867685819713E-2</v>
      </c>
      <c r="Q60" s="54">
        <f t="shared" ref="Q60:Q61" si="127">J60/$E60</f>
        <v>0</v>
      </c>
      <c r="R60" s="52">
        <f t="shared" ref="R60:R61" si="128">K60/$E60</f>
        <v>9.6731681602530331E-2</v>
      </c>
    </row>
    <row r="61" spans="1:44" outlineLevel="2" x14ac:dyDescent="0.25">
      <c r="A61" s="75" t="s">
        <v>377</v>
      </c>
      <c r="B61" s="75"/>
      <c r="C61" s="75" t="s">
        <v>328</v>
      </c>
      <c r="D61" s="75"/>
      <c r="E61" s="28" t="s">
        <v>329</v>
      </c>
      <c r="F61" s="34" t="s">
        <v>165</v>
      </c>
      <c r="G61" s="34" t="s">
        <v>330</v>
      </c>
      <c r="H61" s="34" t="s">
        <v>123</v>
      </c>
      <c r="I61" s="34" t="s">
        <v>331</v>
      </c>
      <c r="J61" s="34" t="s">
        <v>123</v>
      </c>
      <c r="K61" s="34" t="s">
        <v>332</v>
      </c>
      <c r="L61" s="29">
        <f t="shared" si="2"/>
        <v>1.0680287828061288E-2</v>
      </c>
      <c r="M61" s="55">
        <f t="shared" si="123"/>
        <v>1.3674070922847854E-2</v>
      </c>
      <c r="N61" s="55">
        <f t="shared" si="124"/>
        <v>0.88179525357804867</v>
      </c>
      <c r="O61" s="55">
        <f t="shared" si="125"/>
        <v>0</v>
      </c>
      <c r="P61" s="55">
        <f t="shared" si="126"/>
        <v>2.0359172262906806E-2</v>
      </c>
      <c r="Q61" s="55">
        <f t="shared" si="127"/>
        <v>0</v>
      </c>
      <c r="R61" s="53">
        <f t="shared" si="128"/>
        <v>8.4171503236196793E-2</v>
      </c>
    </row>
    <row r="62" spans="1:44" outlineLevel="2" x14ac:dyDescent="0.25">
      <c r="A62" s="69" t="s">
        <v>377</v>
      </c>
      <c r="B62" s="69"/>
      <c r="C62" s="69" t="s">
        <v>333</v>
      </c>
      <c r="D62" s="69"/>
      <c r="E62" s="28" t="s">
        <v>334</v>
      </c>
      <c r="F62" s="32" t="s">
        <v>123</v>
      </c>
      <c r="G62" s="32" t="s">
        <v>335</v>
      </c>
      <c r="H62" s="32" t="s">
        <v>123</v>
      </c>
      <c r="I62" s="32" t="s">
        <v>336</v>
      </c>
      <c r="J62" s="32" t="s">
        <v>123</v>
      </c>
      <c r="K62" s="32" t="s">
        <v>337</v>
      </c>
      <c r="L62" s="29">
        <f t="shared" si="2"/>
        <v>9.2078497145994982E-3</v>
      </c>
      <c r="M62" s="54">
        <f t="shared" ref="M62:M63" si="129">F62/$E62</f>
        <v>0</v>
      </c>
      <c r="N62" s="54">
        <f t="shared" ref="N62:N63" si="130">G62/$E62</f>
        <v>0.78524601720005627</v>
      </c>
      <c r="O62" s="54">
        <f t="shared" ref="O62:O63" si="131">H62/$E62</f>
        <v>0</v>
      </c>
      <c r="P62" s="54">
        <f t="shared" ref="P62:P63" si="132">I62/$E62</f>
        <v>2.2909911180036654E-2</v>
      </c>
      <c r="Q62" s="54">
        <f t="shared" ref="Q62:Q63" si="133">J62/$E62</f>
        <v>0</v>
      </c>
      <c r="R62" s="52">
        <f t="shared" ref="R62:R63" si="134">K62/$E62</f>
        <v>0.19184407161990694</v>
      </c>
    </row>
    <row r="63" spans="1:44" outlineLevel="2" x14ac:dyDescent="0.25">
      <c r="A63" s="75" t="s">
        <v>377</v>
      </c>
      <c r="B63" s="75"/>
      <c r="C63" s="75" t="s">
        <v>323</v>
      </c>
      <c r="D63" s="75"/>
      <c r="E63" s="28" t="s">
        <v>338</v>
      </c>
      <c r="F63" s="34" t="s">
        <v>123</v>
      </c>
      <c r="G63" s="34" t="s">
        <v>339</v>
      </c>
      <c r="H63" s="34" t="s">
        <v>123</v>
      </c>
      <c r="I63" s="34" t="s">
        <v>123</v>
      </c>
      <c r="J63" s="34" t="s">
        <v>123</v>
      </c>
      <c r="K63" s="34" t="s">
        <v>340</v>
      </c>
      <c r="L63" s="29">
        <f t="shared" si="2"/>
        <v>4.0405233662330377E-3</v>
      </c>
      <c r="M63" s="55">
        <f t="shared" si="129"/>
        <v>0</v>
      </c>
      <c r="N63" s="55">
        <f t="shared" si="130"/>
        <v>0.68795180722891569</v>
      </c>
      <c r="O63" s="55">
        <f t="shared" si="131"/>
        <v>0</v>
      </c>
      <c r="P63" s="55">
        <f t="shared" si="132"/>
        <v>0</v>
      </c>
      <c r="Q63" s="55">
        <f t="shared" si="133"/>
        <v>0</v>
      </c>
      <c r="R63" s="53">
        <f t="shared" si="134"/>
        <v>0.31204819277108437</v>
      </c>
    </row>
    <row r="64" spans="1:44" outlineLevel="1" x14ac:dyDescent="0.25">
      <c r="A64" s="31"/>
      <c r="B64" s="69" t="s">
        <v>27</v>
      </c>
      <c r="C64" s="69"/>
      <c r="D64" s="69"/>
      <c r="E64" s="28" t="s">
        <v>341</v>
      </c>
      <c r="F64" s="28" t="s">
        <v>123</v>
      </c>
      <c r="G64" s="28" t="s">
        <v>342</v>
      </c>
      <c r="H64" s="28" t="s">
        <v>123</v>
      </c>
      <c r="I64" s="28" t="s">
        <v>103</v>
      </c>
      <c r="J64" s="28" t="s">
        <v>123</v>
      </c>
      <c r="K64" s="28" t="s">
        <v>105</v>
      </c>
      <c r="L64" s="29">
        <f t="shared" si="2"/>
        <v>4.8236384572145893E-2</v>
      </c>
      <c r="M64" s="51">
        <f>F64/$E64</f>
        <v>0</v>
      </c>
      <c r="N64" s="51">
        <f t="shared" ref="N64:N66" si="135">G64/$E64</f>
        <v>0.78093251698849497</v>
      </c>
      <c r="O64" s="51">
        <f t="shared" ref="O64:O66" si="136">H64/$E64</f>
        <v>0</v>
      </c>
      <c r="P64" s="51">
        <f t="shared" ref="P64:P66" si="137">I64/$E64</f>
        <v>0.14445266769831125</v>
      </c>
      <c r="Q64" s="51">
        <f t="shared" ref="Q64:Q66" si="138">J64/$E64</f>
        <v>0</v>
      </c>
      <c r="R64" s="51">
        <f t="shared" ref="R64:R66" si="139">K64/$E64</f>
        <v>7.4614815313193847E-2</v>
      </c>
    </row>
    <row r="65" spans="1:39" outlineLevel="2" x14ac:dyDescent="0.25">
      <c r="A65" s="78" t="s">
        <v>377</v>
      </c>
      <c r="B65" s="75"/>
      <c r="C65" s="75" t="s">
        <v>343</v>
      </c>
      <c r="D65" s="75"/>
      <c r="E65" s="28" t="s">
        <v>344</v>
      </c>
      <c r="F65" s="34" t="s">
        <v>123</v>
      </c>
      <c r="G65" s="34" t="s">
        <v>345</v>
      </c>
      <c r="H65" s="34" t="s">
        <v>123</v>
      </c>
      <c r="I65" s="34" t="s">
        <v>346</v>
      </c>
      <c r="J65" s="34" t="s">
        <v>123</v>
      </c>
      <c r="K65" s="34" t="s">
        <v>123</v>
      </c>
      <c r="L65" s="29">
        <f t="shared" si="2"/>
        <v>9.4538510568970609E-3</v>
      </c>
      <c r="M65" s="55">
        <f t="shared" ref="M65:M66" si="140">F65/$E65</f>
        <v>0</v>
      </c>
      <c r="N65" s="55">
        <f t="shared" si="135"/>
        <v>0.95537246824579469</v>
      </c>
      <c r="O65" s="55">
        <f t="shared" si="136"/>
        <v>0</v>
      </c>
      <c r="P65" s="55">
        <f t="shared" si="137"/>
        <v>4.4627531754205287E-2</v>
      </c>
      <c r="Q65" s="55">
        <f t="shared" si="138"/>
        <v>0</v>
      </c>
      <c r="R65" s="53">
        <f t="shared" si="139"/>
        <v>0</v>
      </c>
    </row>
    <row r="66" spans="1:39" ht="15.6" outlineLevel="2" x14ac:dyDescent="0.25">
      <c r="A66" s="77" t="s">
        <v>377</v>
      </c>
      <c r="B66" s="69"/>
      <c r="C66" s="69" t="s">
        <v>168</v>
      </c>
      <c r="D66" s="69"/>
      <c r="E66" s="28" t="s">
        <v>347</v>
      </c>
      <c r="F66" s="32" t="s">
        <v>123</v>
      </c>
      <c r="G66" s="32" t="s">
        <v>348</v>
      </c>
      <c r="H66" s="32" t="s">
        <v>123</v>
      </c>
      <c r="I66" s="32" t="s">
        <v>349</v>
      </c>
      <c r="J66" s="32" t="s">
        <v>123</v>
      </c>
      <c r="K66" s="32" t="s">
        <v>105</v>
      </c>
      <c r="L66" s="29">
        <f t="shared" si="2"/>
        <v>3.8782533515248838E-2</v>
      </c>
      <c r="M66" s="54">
        <f t="shared" si="140"/>
        <v>0</v>
      </c>
      <c r="N66" s="54">
        <f t="shared" si="135"/>
        <v>0.73841004184100412</v>
      </c>
      <c r="O66" s="54">
        <f t="shared" si="136"/>
        <v>0</v>
      </c>
      <c r="P66" s="54">
        <f t="shared" si="137"/>
        <v>0.16878661087866109</v>
      </c>
      <c r="Q66" s="54">
        <f t="shared" si="138"/>
        <v>0</v>
      </c>
      <c r="R66" s="52">
        <f t="shared" si="139"/>
        <v>9.2803347280334736E-2</v>
      </c>
      <c r="AI66" s="80" t="s">
        <v>382</v>
      </c>
      <c r="AJ66" s="80"/>
      <c r="AK66" s="80"/>
      <c r="AL66" s="80"/>
      <c r="AM66" s="80"/>
    </row>
    <row r="67" spans="1:39" outlineLevel="1" x14ac:dyDescent="0.25">
      <c r="A67" s="30"/>
      <c r="B67" s="75" t="s">
        <v>28</v>
      </c>
      <c r="C67" s="75"/>
      <c r="D67" s="75"/>
      <c r="E67" s="28" t="s">
        <v>350</v>
      </c>
      <c r="F67" s="28" t="s">
        <v>123</v>
      </c>
      <c r="G67" s="28" t="s">
        <v>351</v>
      </c>
      <c r="H67" s="28" t="s">
        <v>123</v>
      </c>
      <c r="I67" s="28" t="s">
        <v>109</v>
      </c>
      <c r="J67" s="28" t="s">
        <v>123</v>
      </c>
      <c r="K67" s="28" t="s">
        <v>111</v>
      </c>
      <c r="L67" s="29">
        <f t="shared" si="2"/>
        <v>9.4004642220580775E-2</v>
      </c>
      <c r="M67" s="51">
        <f>F67/$E67</f>
        <v>0</v>
      </c>
      <c r="N67" s="51">
        <f t="shared" ref="N67:N68" si="141">G67/$E67</f>
        <v>0.9254216222747752</v>
      </c>
      <c r="O67" s="51">
        <f t="shared" ref="O67:O68" si="142">H67/$E67</f>
        <v>0</v>
      </c>
      <c r="P67" s="51">
        <f t="shared" ref="P67:P68" si="143">I67/$E67</f>
        <v>1.8125010788696896E-2</v>
      </c>
      <c r="Q67" s="51">
        <f t="shared" ref="Q67:Q68" si="144">J67/$E67</f>
        <v>0</v>
      </c>
      <c r="R67" s="51">
        <f t="shared" ref="R67:R68" si="145">K67/$E67</f>
        <v>5.6453366936527936E-2</v>
      </c>
    </row>
    <row r="68" spans="1:39" outlineLevel="2" x14ac:dyDescent="0.25">
      <c r="A68" s="77" t="s">
        <v>377</v>
      </c>
      <c r="B68" s="69"/>
      <c r="C68" s="69" t="s">
        <v>352</v>
      </c>
      <c r="D68" s="69"/>
      <c r="E68" s="28" t="s">
        <v>353</v>
      </c>
      <c r="F68" s="32" t="s">
        <v>123</v>
      </c>
      <c r="G68" s="32" t="s">
        <v>354</v>
      </c>
      <c r="H68" s="32" t="s">
        <v>123</v>
      </c>
      <c r="I68" s="32" t="s">
        <v>32</v>
      </c>
      <c r="J68" s="32" t="s">
        <v>123</v>
      </c>
      <c r="K68" s="32" t="s">
        <v>111</v>
      </c>
      <c r="L68" s="29">
        <f t="shared" si="2"/>
        <v>5.8078060964195447E-2</v>
      </c>
      <c r="M68" s="54">
        <f t="shared" ref="M68" si="146">F68/$E68</f>
        <v>0</v>
      </c>
      <c r="N68" s="54">
        <f t="shared" si="141"/>
        <v>0.8910228828476433</v>
      </c>
      <c r="O68" s="54">
        <f t="shared" si="142"/>
        <v>0</v>
      </c>
      <c r="P68" s="54">
        <f t="shared" si="143"/>
        <v>1.7602190494817132E-2</v>
      </c>
      <c r="Q68" s="54">
        <f t="shared" si="144"/>
        <v>0</v>
      </c>
      <c r="R68" s="52">
        <f t="shared" si="145"/>
        <v>9.1374926657539615E-2</v>
      </c>
    </row>
    <row r="69" spans="1:39" outlineLevel="2" x14ac:dyDescent="0.25">
      <c r="A69" s="78" t="s">
        <v>378</v>
      </c>
      <c r="B69" s="75"/>
      <c r="C69" s="75" t="s">
        <v>355</v>
      </c>
      <c r="D69" s="75"/>
      <c r="E69" s="28" t="s">
        <v>356</v>
      </c>
      <c r="F69" s="34" t="s">
        <v>123</v>
      </c>
      <c r="G69" s="34" t="s">
        <v>115</v>
      </c>
      <c r="H69" s="34" t="s">
        <v>123</v>
      </c>
      <c r="I69" s="34" t="s">
        <v>265</v>
      </c>
      <c r="J69" s="34" t="s">
        <v>123</v>
      </c>
      <c r="K69" s="34" t="s">
        <v>123</v>
      </c>
      <c r="L69" s="29">
        <f t="shared" si="2"/>
        <v>4.4786524059450541E-3</v>
      </c>
      <c r="M69" s="55">
        <f t="shared" ref="M69:M70" si="147">F69/$E69</f>
        <v>0</v>
      </c>
      <c r="N69" s="55">
        <f t="shared" ref="N69:N70" si="148">G69/$E69</f>
        <v>0.91304347826086951</v>
      </c>
      <c r="O69" s="55">
        <f t="shared" ref="O69:O70" si="149">H69/$E69</f>
        <v>0</v>
      </c>
      <c r="P69" s="55">
        <f t="shared" ref="P69:P70" si="150">I69/$E69</f>
        <v>8.6956521739130432E-2</v>
      </c>
      <c r="Q69" s="55">
        <f t="shared" ref="Q69:Q70" si="151">J69/$E69</f>
        <v>0</v>
      </c>
      <c r="R69" s="53">
        <f t="shared" ref="R69:R70" si="152">K69/$E69</f>
        <v>0</v>
      </c>
    </row>
    <row r="70" spans="1:39" outlineLevel="2" x14ac:dyDescent="0.25">
      <c r="A70" s="77" t="s">
        <v>377</v>
      </c>
      <c r="B70" s="69"/>
      <c r="C70" s="69" t="s">
        <v>357</v>
      </c>
      <c r="D70" s="69"/>
      <c r="E70" s="28" t="s">
        <v>358</v>
      </c>
      <c r="F70" s="32" t="s">
        <v>123</v>
      </c>
      <c r="G70" s="32" t="s">
        <v>359</v>
      </c>
      <c r="H70" s="32" t="s">
        <v>123</v>
      </c>
      <c r="I70" s="32" t="s">
        <v>360</v>
      </c>
      <c r="J70" s="32" t="s">
        <v>123</v>
      </c>
      <c r="K70" s="32" t="s">
        <v>123</v>
      </c>
      <c r="L70" s="29">
        <f t="shared" si="2"/>
        <v>1.8433873670846309E-2</v>
      </c>
      <c r="M70" s="54">
        <f t="shared" si="147"/>
        <v>0</v>
      </c>
      <c r="N70" s="54">
        <f t="shared" si="148"/>
        <v>0.99471830985915488</v>
      </c>
      <c r="O70" s="54">
        <f t="shared" si="149"/>
        <v>0</v>
      </c>
      <c r="P70" s="54">
        <f t="shared" si="150"/>
        <v>5.2816901408450703E-3</v>
      </c>
      <c r="Q70" s="54">
        <f t="shared" si="151"/>
        <v>0</v>
      </c>
      <c r="R70" s="52">
        <f t="shared" si="152"/>
        <v>0</v>
      </c>
    </row>
    <row r="71" spans="1:39" outlineLevel="2" x14ac:dyDescent="0.25">
      <c r="A71" s="78" t="s">
        <v>377</v>
      </c>
      <c r="B71" s="75"/>
      <c r="C71" s="75" t="s">
        <v>355</v>
      </c>
      <c r="D71" s="75"/>
      <c r="E71" s="28" t="s">
        <v>361</v>
      </c>
      <c r="F71" s="34" t="s">
        <v>123</v>
      </c>
      <c r="G71" s="34" t="s">
        <v>362</v>
      </c>
      <c r="H71" s="34" t="s">
        <v>123</v>
      </c>
      <c r="I71" s="34" t="s">
        <v>159</v>
      </c>
      <c r="J71" s="34" t="s">
        <v>123</v>
      </c>
      <c r="K71" s="34" t="s">
        <v>123</v>
      </c>
      <c r="L71" s="29">
        <f t="shared" si="2"/>
        <v>1.3014055179593961E-2</v>
      </c>
      <c r="M71" s="55">
        <f t="shared" ref="M71" si="153">F71/$E71</f>
        <v>0</v>
      </c>
      <c r="N71" s="55">
        <f t="shared" ref="N71" si="154">G71/$E71</f>
        <v>0.98503740648379057</v>
      </c>
      <c r="O71" s="55">
        <f t="shared" ref="O71" si="155">H71/$E71</f>
        <v>0</v>
      </c>
      <c r="P71" s="55">
        <f t="shared" ref="P71" si="156">I71/$E71</f>
        <v>1.4962593516209476E-2</v>
      </c>
      <c r="Q71" s="55">
        <f t="shared" ref="Q71" si="157">J71/$E71</f>
        <v>0</v>
      </c>
      <c r="R71" s="53">
        <f t="shared" ref="R71" si="158">K71/$E71</f>
        <v>0</v>
      </c>
    </row>
    <row r="72" spans="1:39" outlineLevel="1" x14ac:dyDescent="0.25">
      <c r="A72" s="31"/>
      <c r="B72" s="69" t="s">
        <v>29</v>
      </c>
      <c r="C72" s="69"/>
      <c r="D72" s="69"/>
      <c r="E72" s="28" t="s">
        <v>113</v>
      </c>
      <c r="F72" s="28" t="s">
        <v>115</v>
      </c>
      <c r="G72" s="28" t="s">
        <v>117</v>
      </c>
      <c r="H72" s="28" t="s">
        <v>115</v>
      </c>
      <c r="I72" s="28" t="s">
        <v>123</v>
      </c>
      <c r="J72" s="28" t="s">
        <v>32</v>
      </c>
      <c r="K72" s="28" t="s">
        <v>118</v>
      </c>
      <c r="L72" s="29">
        <f t="shared" si="2"/>
        <v>1.6064731456107258E-2</v>
      </c>
      <c r="M72" s="51">
        <f>F72/$E72</f>
        <v>0.25454545454545452</v>
      </c>
      <c r="N72" s="51">
        <f t="shared" ref="N72:N74" si="159">G72/$E72</f>
        <v>0.2818181818181818</v>
      </c>
      <c r="O72" s="51">
        <f t="shared" ref="O72:O74" si="160">H72/$E72</f>
        <v>0.25454545454545452</v>
      </c>
      <c r="P72" s="51">
        <f t="shared" ref="P72:P74" si="161">I72/$E72</f>
        <v>0</v>
      </c>
      <c r="Q72" s="51">
        <f t="shared" ref="Q72:Q74" si="162">J72/$E72</f>
        <v>6.363636363636363E-2</v>
      </c>
      <c r="R72" s="51">
        <f t="shared" ref="R72:R74" si="163">K72/$E72</f>
        <v>0.14545454545454545</v>
      </c>
    </row>
    <row r="73" spans="1:39" outlineLevel="2" x14ac:dyDescent="0.25">
      <c r="A73" s="81" t="s">
        <v>378</v>
      </c>
      <c r="B73" s="81"/>
      <c r="C73" s="75" t="s">
        <v>363</v>
      </c>
      <c r="D73" s="75"/>
      <c r="E73" s="28" t="s">
        <v>364</v>
      </c>
      <c r="F73" s="34" t="s">
        <v>115</v>
      </c>
      <c r="G73" s="34" t="s">
        <v>123</v>
      </c>
      <c r="H73" s="34" t="s">
        <v>115</v>
      </c>
      <c r="I73" s="34" t="s">
        <v>123</v>
      </c>
      <c r="J73" s="34" t="s">
        <v>32</v>
      </c>
      <c r="K73" s="34" t="s">
        <v>118</v>
      </c>
      <c r="L73" s="29">
        <f t="shared" si="2"/>
        <v>1.1537398045749759E-2</v>
      </c>
      <c r="M73" s="55">
        <f t="shared" ref="M73:M74" si="164">F73/$E73</f>
        <v>0.35443037974683544</v>
      </c>
      <c r="N73" s="55">
        <f t="shared" si="159"/>
        <v>0</v>
      </c>
      <c r="O73" s="55">
        <f t="shared" si="160"/>
        <v>0.35443037974683544</v>
      </c>
      <c r="P73" s="55">
        <f t="shared" si="161"/>
        <v>0</v>
      </c>
      <c r="Q73" s="55">
        <f t="shared" si="162"/>
        <v>8.8607594936708861E-2</v>
      </c>
      <c r="R73" s="53">
        <f t="shared" si="163"/>
        <v>0.20253164556962025</v>
      </c>
    </row>
    <row r="74" spans="1:39" outlineLevel="2" x14ac:dyDescent="0.25">
      <c r="A74" s="81" t="s">
        <v>378</v>
      </c>
      <c r="B74" s="81"/>
      <c r="C74" s="69" t="s">
        <v>365</v>
      </c>
      <c r="D74" s="69"/>
      <c r="E74" s="28" t="s">
        <v>117</v>
      </c>
      <c r="F74" s="32" t="s">
        <v>123</v>
      </c>
      <c r="G74" s="32" t="s">
        <v>117</v>
      </c>
      <c r="H74" s="32" t="s">
        <v>123</v>
      </c>
      <c r="I74" s="32" t="s">
        <v>123</v>
      </c>
      <c r="J74" s="32" t="s">
        <v>123</v>
      </c>
      <c r="K74" s="32" t="s">
        <v>123</v>
      </c>
      <c r="L74" s="29">
        <f t="shared" ref="L74" si="165">E74/$E$8</f>
        <v>4.5273334103575003E-3</v>
      </c>
      <c r="M74" s="54">
        <f t="shared" si="164"/>
        <v>0</v>
      </c>
      <c r="N74" s="54">
        <f t="shared" si="159"/>
        <v>1</v>
      </c>
      <c r="O74" s="54">
        <f t="shared" si="160"/>
        <v>0</v>
      </c>
      <c r="P74" s="54">
        <f t="shared" si="161"/>
        <v>0</v>
      </c>
      <c r="Q74" s="54">
        <f t="shared" si="162"/>
        <v>0</v>
      </c>
      <c r="R74" s="52">
        <f t="shared" si="163"/>
        <v>0</v>
      </c>
    </row>
    <row r="82" spans="30:34" ht="15.6" x14ac:dyDescent="0.25">
      <c r="AD82" s="80" t="s">
        <v>379</v>
      </c>
      <c r="AE82" s="80"/>
      <c r="AF82" s="80"/>
      <c r="AG82" s="80"/>
      <c r="AH82" s="80"/>
    </row>
  </sheetData>
  <mergeCells count="134">
    <mergeCell ref="A10:B10"/>
    <mergeCell ref="C10:D10"/>
    <mergeCell ref="A11:B11"/>
    <mergeCell ref="C11:D11"/>
    <mergeCell ref="A3:K3"/>
    <mergeCell ref="A4:K4"/>
    <mergeCell ref="A5:K5"/>
    <mergeCell ref="A6:D6"/>
    <mergeCell ref="B8:D8"/>
    <mergeCell ref="B9:D9"/>
    <mergeCell ref="A15:B15"/>
    <mergeCell ref="C15:D15"/>
    <mergeCell ref="A16:B16"/>
    <mergeCell ref="C16:D16"/>
    <mergeCell ref="B17:D17"/>
    <mergeCell ref="A12:B12"/>
    <mergeCell ref="C12:D12"/>
    <mergeCell ref="A13:B13"/>
    <mergeCell ref="C13:D13"/>
    <mergeCell ref="A14:B14"/>
    <mergeCell ref="C14:D14"/>
    <mergeCell ref="B21:D21"/>
    <mergeCell ref="A22:B22"/>
    <mergeCell ref="C22:D22"/>
    <mergeCell ref="B23:D23"/>
    <mergeCell ref="A18:B18"/>
    <mergeCell ref="C18:D18"/>
    <mergeCell ref="A19:B19"/>
    <mergeCell ref="C19:D19"/>
    <mergeCell ref="A20:B20"/>
    <mergeCell ref="C20:D20"/>
    <mergeCell ref="A26:B26"/>
    <mergeCell ref="C26:D26"/>
    <mergeCell ref="A27:B27"/>
    <mergeCell ref="C27:D27"/>
    <mergeCell ref="A28:B28"/>
    <mergeCell ref="C28:D28"/>
    <mergeCell ref="A24:B24"/>
    <mergeCell ref="C24:D24"/>
    <mergeCell ref="A25:B25"/>
    <mergeCell ref="C25:D25"/>
    <mergeCell ref="A32:B32"/>
    <mergeCell ref="C32:D32"/>
    <mergeCell ref="B33:D33"/>
    <mergeCell ref="A34:B34"/>
    <mergeCell ref="C34:D34"/>
    <mergeCell ref="B29:D29"/>
    <mergeCell ref="A30:B30"/>
    <mergeCell ref="C30:D30"/>
    <mergeCell ref="A31:B31"/>
    <mergeCell ref="C31:D31"/>
    <mergeCell ref="B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C47:D47"/>
    <mergeCell ref="B48:D48"/>
    <mergeCell ref="A49:B49"/>
    <mergeCell ref="C49:D49"/>
    <mergeCell ref="A44:B44"/>
    <mergeCell ref="C44:D44"/>
    <mergeCell ref="C45:D45"/>
    <mergeCell ref="C46:D46"/>
    <mergeCell ref="A41:B41"/>
    <mergeCell ref="C41:D41"/>
    <mergeCell ref="A42:B42"/>
    <mergeCell ref="C42:D42"/>
    <mergeCell ref="B43:D43"/>
    <mergeCell ref="A53:B53"/>
    <mergeCell ref="C53:D53"/>
    <mergeCell ref="A54:B54"/>
    <mergeCell ref="C54:D54"/>
    <mergeCell ref="A55:B55"/>
    <mergeCell ref="C55:D55"/>
    <mergeCell ref="B50:D50"/>
    <mergeCell ref="A51:B51"/>
    <mergeCell ref="C51:D51"/>
    <mergeCell ref="A52:B52"/>
    <mergeCell ref="C52:D52"/>
    <mergeCell ref="A59:B59"/>
    <mergeCell ref="C59:D59"/>
    <mergeCell ref="A60:B60"/>
    <mergeCell ref="C60:D60"/>
    <mergeCell ref="A61:B61"/>
    <mergeCell ref="C61:D61"/>
    <mergeCell ref="A56:B56"/>
    <mergeCell ref="C56:D56"/>
    <mergeCell ref="B57:D57"/>
    <mergeCell ref="A58:B58"/>
    <mergeCell ref="C58:D58"/>
    <mergeCell ref="C69:D69"/>
    <mergeCell ref="A70:B70"/>
    <mergeCell ref="C70:D70"/>
    <mergeCell ref="A65:B65"/>
    <mergeCell ref="C65:D65"/>
    <mergeCell ref="A66:B66"/>
    <mergeCell ref="C66:D66"/>
    <mergeCell ref="B67:D67"/>
    <mergeCell ref="A62:B62"/>
    <mergeCell ref="C62:D62"/>
    <mergeCell ref="A63:B63"/>
    <mergeCell ref="C63:D63"/>
    <mergeCell ref="B64:D64"/>
    <mergeCell ref="AS1:AW1"/>
    <mergeCell ref="A45:B47"/>
    <mergeCell ref="AS34:AW34"/>
    <mergeCell ref="AX1:BB1"/>
    <mergeCell ref="AD1:AH1"/>
    <mergeCell ref="AD82:AH82"/>
    <mergeCell ref="AI1:AM1"/>
    <mergeCell ref="AN1:AR1"/>
    <mergeCell ref="AI66:AM66"/>
    <mergeCell ref="AN50:AR50"/>
    <mergeCell ref="T1:X1"/>
    <mergeCell ref="Y1:AC1"/>
    <mergeCell ref="Y34:AC34"/>
    <mergeCell ref="Y51:AC51"/>
    <mergeCell ref="A74:B74"/>
    <mergeCell ref="C74:D74"/>
    <mergeCell ref="A71:B71"/>
    <mergeCell ref="C71:D71"/>
    <mergeCell ref="B72:D72"/>
    <mergeCell ref="A73:B73"/>
    <mergeCell ref="C73:D73"/>
    <mergeCell ref="A68:B68"/>
    <mergeCell ref="C68:D68"/>
    <mergeCell ref="A69:B69"/>
  </mergeCells>
  <pageMargins left="0.7" right="0.7" top="0.75" bottom="0.75" header="0.3" footer="0.3"/>
  <ignoredErrors>
    <ignoredError sqref="E8:L8 E9:K9 E10:K34 E35:K74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F2565-438D-41E0-91C3-FCA7759E98F1}">
  <dimension ref="A1"/>
  <sheetViews>
    <sheetView workbookViewId="0">
      <selection activeCell="H31" sqref="H31"/>
    </sheetView>
  </sheetViews>
  <sheetFormatPr baseColWidth="10"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B5C82-A1DD-4384-A1AC-8346841B9896}">
  <dimension ref="B2:AB18"/>
  <sheetViews>
    <sheetView topLeftCell="A18" workbookViewId="0">
      <selection activeCell="AI27" sqref="AI27"/>
    </sheetView>
  </sheetViews>
  <sheetFormatPr baseColWidth="10" defaultRowHeight="13.2" x14ac:dyDescent="0.25"/>
  <cols>
    <col min="28" max="28" width="11.44140625" style="57"/>
  </cols>
  <sheetData>
    <row r="2" spans="2:27" x14ac:dyDescent="0.25">
      <c r="C2">
        <v>2000</v>
      </c>
      <c r="D2">
        <v>2001</v>
      </c>
      <c r="E2">
        <v>2002</v>
      </c>
      <c r="F2">
        <v>2003</v>
      </c>
      <c r="G2">
        <v>2004</v>
      </c>
      <c r="H2">
        <v>2005</v>
      </c>
      <c r="I2">
        <v>2006</v>
      </c>
      <c r="J2">
        <v>2007</v>
      </c>
      <c r="K2">
        <v>2008</v>
      </c>
      <c r="L2">
        <v>2009</v>
      </c>
      <c r="M2">
        <v>2010</v>
      </c>
      <c r="N2">
        <v>2011</v>
      </c>
      <c r="O2">
        <v>2012</v>
      </c>
      <c r="P2">
        <v>2013</v>
      </c>
      <c r="Q2">
        <v>2014</v>
      </c>
      <c r="R2">
        <v>2015</v>
      </c>
      <c r="S2">
        <v>2016</v>
      </c>
      <c r="T2">
        <v>2017</v>
      </c>
      <c r="U2">
        <v>2018</v>
      </c>
      <c r="V2">
        <v>2019</v>
      </c>
      <c r="W2">
        <v>2020</v>
      </c>
      <c r="X2">
        <v>2021</v>
      </c>
      <c r="Y2">
        <v>2022</v>
      </c>
      <c r="Z2">
        <v>2023</v>
      </c>
      <c r="AA2">
        <v>2024</v>
      </c>
    </row>
    <row r="3" spans="2:27" x14ac:dyDescent="0.25">
      <c r="B3" t="s">
        <v>445</v>
      </c>
      <c r="C3" s="56">
        <v>9.3509970744213453E-2</v>
      </c>
      <c r="D3" s="56">
        <v>9.8812566849767025E-2</v>
      </c>
      <c r="E3" s="56">
        <v>8.9854810094500151E-2</v>
      </c>
      <c r="F3" s="56">
        <v>9.0435115967030869E-2</v>
      </c>
      <c r="G3" s="56">
        <v>7.6026660479635536E-2</v>
      </c>
      <c r="H3" s="56">
        <v>7.9476365415920416E-2</v>
      </c>
      <c r="I3" s="56">
        <v>7.4661572959056552E-2</v>
      </c>
      <c r="J3" s="56">
        <v>6.6827239102494926E-2</v>
      </c>
      <c r="K3" s="56">
        <v>6.9664541419785078E-2</v>
      </c>
      <c r="L3" s="56">
        <v>6.5376785394374679E-2</v>
      </c>
      <c r="M3" s="56">
        <v>5.5E-2</v>
      </c>
      <c r="N3" s="56">
        <v>4.2999999999999997E-2</v>
      </c>
      <c r="O3" s="56">
        <v>2.9000000000000001E-2</v>
      </c>
      <c r="P3" s="56">
        <v>1.7000000000000001E-2</v>
      </c>
      <c r="Q3" s="56">
        <v>0.04</v>
      </c>
      <c r="R3" s="56">
        <v>7.3999999999999996E-2</v>
      </c>
      <c r="S3" s="56">
        <v>5.2999999999999999E-2</v>
      </c>
      <c r="T3" s="56">
        <v>0.06</v>
      </c>
      <c r="U3" s="56">
        <v>7.6999999999999999E-2</v>
      </c>
      <c r="V3" s="56">
        <v>6.0999999999999999E-2</v>
      </c>
      <c r="W3" s="56">
        <v>6.0999999999999999E-2</v>
      </c>
      <c r="X3" s="56">
        <v>7.0000000000000007E-2</v>
      </c>
      <c r="Y3" s="56">
        <v>5.5477206542244362E-2</v>
      </c>
      <c r="Z3" s="56">
        <v>6.3297878408749508E-2</v>
      </c>
      <c r="AA3" s="57">
        <f>'Per centre (desglose)'!F34</f>
        <v>6.3460837629276345E-2</v>
      </c>
    </row>
    <row r="4" spans="2:27" x14ac:dyDescent="0.25">
      <c r="B4" t="s">
        <v>446</v>
      </c>
      <c r="C4" s="56">
        <v>9.636454660104668E-2</v>
      </c>
      <c r="D4" s="56">
        <v>8.2043481915810276E-2</v>
      </c>
      <c r="E4" s="56">
        <v>7.9565714405570948E-2</v>
      </c>
      <c r="F4" s="56">
        <v>6.8697823611154646E-2</v>
      </c>
      <c r="G4" s="56">
        <v>6.1174198130776361E-2</v>
      </c>
      <c r="H4" s="56">
        <v>4.0930845298247372E-2</v>
      </c>
      <c r="I4" s="56">
        <v>3.3597116399851613E-2</v>
      </c>
      <c r="J4" s="56">
        <v>3.8525915602835581E-2</v>
      </c>
      <c r="K4" s="56">
        <v>3.9746480253887342E-2</v>
      </c>
      <c r="L4" s="56">
        <v>1.5335846269971653E-2</v>
      </c>
      <c r="M4" s="56">
        <v>1.4739475911485082E-2</v>
      </c>
      <c r="N4" s="56">
        <v>1.335976095532436E-2</v>
      </c>
      <c r="O4" s="56">
        <v>1.3123252001157295E-2</v>
      </c>
      <c r="P4" s="56">
        <v>1.9400000000000001E-2</v>
      </c>
      <c r="Q4" s="56">
        <v>9.1176965571829627E-3</v>
      </c>
      <c r="R4" s="56">
        <v>4.9164734360217406E-2</v>
      </c>
      <c r="S4" s="56">
        <v>6.5323020315428915E-2</v>
      </c>
      <c r="T4" s="56">
        <v>8.7588101318564537E-2</v>
      </c>
      <c r="U4" s="56">
        <v>0.11061340254098399</v>
      </c>
      <c r="V4" s="56">
        <v>0.11854488100988821</v>
      </c>
      <c r="W4" s="56">
        <v>0.13070736516075299</v>
      </c>
      <c r="X4" s="56">
        <v>0.13500000000000001</v>
      </c>
      <c r="Y4" s="56">
        <v>0.13151498850799551</v>
      </c>
      <c r="Z4" s="56">
        <v>0.13541633090974392</v>
      </c>
      <c r="AA4" s="57">
        <f>'Per centre (desglose)'!F18</f>
        <v>0.12791379261864436</v>
      </c>
    </row>
    <row r="5" spans="2:27" x14ac:dyDescent="0.25">
      <c r="B5" t="s">
        <v>447</v>
      </c>
      <c r="C5" s="56">
        <v>4.7013251098656408E-2</v>
      </c>
      <c r="D5" s="56">
        <v>4.5232164527048598E-2</v>
      </c>
      <c r="E5" s="56">
        <v>4.3293984679141029E-2</v>
      </c>
      <c r="F5" s="56">
        <v>4.6009760229471272E-2</v>
      </c>
      <c r="G5" s="56">
        <v>4.5093442729699812E-2</v>
      </c>
      <c r="H5" s="56">
        <v>5.290943144662074E-2</v>
      </c>
      <c r="I5" s="56">
        <v>5.3255672154295434E-2</v>
      </c>
      <c r="J5" s="56">
        <v>5.3484576728553654E-2</v>
      </c>
      <c r="K5" s="56">
        <v>5.4905609790717111E-2</v>
      </c>
      <c r="L5" s="56">
        <v>4.2815362460844129E-2</v>
      </c>
      <c r="M5" s="56">
        <v>3.1638527958997478E-2</v>
      </c>
      <c r="N5" s="56">
        <v>2.0918474233380134E-2</v>
      </c>
      <c r="O5" s="56">
        <v>1.575129097440503E-2</v>
      </c>
      <c r="P5" s="56">
        <v>2.2800000000000001E-2</v>
      </c>
      <c r="Q5" s="56">
        <v>3.5281037220442991E-2</v>
      </c>
      <c r="R5" s="56">
        <v>3.141586898335072E-2</v>
      </c>
      <c r="S5" s="56">
        <v>3.6056067184471853E-3</v>
      </c>
      <c r="T5" s="56">
        <v>1.8970687228443792E-2</v>
      </c>
      <c r="U5" s="56">
        <v>9.7566179139310198E-3</v>
      </c>
      <c r="V5" s="56">
        <v>4.5143330072981722E-3</v>
      </c>
      <c r="W5" s="56">
        <v>3.0244171276102398E-3</v>
      </c>
      <c r="X5" s="56">
        <v>0</v>
      </c>
      <c r="Y5" s="56">
        <v>0</v>
      </c>
      <c r="Z5" s="56">
        <v>0</v>
      </c>
      <c r="AA5" s="57">
        <f>'Per centre (desglose)'!F35</f>
        <v>0</v>
      </c>
    </row>
    <row r="6" spans="2:27" x14ac:dyDescent="0.25">
      <c r="B6" t="s">
        <v>448</v>
      </c>
      <c r="C6" s="56">
        <v>5.1675231369100509E-2</v>
      </c>
      <c r="D6" s="56">
        <v>5.6545955481556352E-2</v>
      </c>
      <c r="E6" s="56">
        <v>6.0044634117693126E-2</v>
      </c>
      <c r="F6" s="56">
        <v>5.3964684245132885E-2</v>
      </c>
      <c r="G6" s="56">
        <v>5.7253416427364E-2</v>
      </c>
      <c r="H6" s="56">
        <v>6.1254176090971335E-2</v>
      </c>
      <c r="I6" s="56">
        <v>5.2906085449576749E-2</v>
      </c>
      <c r="J6" s="56">
        <v>5.1449867051902097E-2</v>
      </c>
      <c r="K6" s="56">
        <v>6.6547676542846948E-2</v>
      </c>
      <c r="L6" s="56">
        <v>5.9026429339812753E-2</v>
      </c>
      <c r="M6" s="56">
        <v>6.3147591788962662E-2</v>
      </c>
      <c r="N6" s="56">
        <v>4.481959956765659E-2</v>
      </c>
      <c r="O6" s="56">
        <v>4.7115370866297752E-2</v>
      </c>
      <c r="P6" s="56">
        <v>4.1599999999999998E-2</v>
      </c>
      <c r="Q6" s="56">
        <v>7.4945089925194983E-2</v>
      </c>
      <c r="R6" s="56">
        <v>0.10092632598288201</v>
      </c>
      <c r="S6" s="56">
        <v>8.2367549575291799E-2</v>
      </c>
      <c r="T6" s="56">
        <v>9.3450919766569274E-2</v>
      </c>
      <c r="U6" s="56">
        <v>9.8805327200881393E-2</v>
      </c>
      <c r="V6" s="56">
        <v>9.7353052848541816E-2</v>
      </c>
      <c r="W6" s="56">
        <v>8.7369838598756813E-2</v>
      </c>
      <c r="X6" s="56">
        <v>9.8000000000000004E-2</v>
      </c>
      <c r="Y6" s="56">
        <v>0.10721272246139843</v>
      </c>
      <c r="Z6" s="56">
        <v>9.5361091829851294E-2</v>
      </c>
      <c r="AA6" s="57">
        <f>'Per centre (desglose)'!F47</f>
        <v>6.545549301992859E-2</v>
      </c>
    </row>
    <row r="7" spans="2:27" x14ac:dyDescent="0.25">
      <c r="B7" t="s">
        <v>449</v>
      </c>
      <c r="C7" s="56">
        <v>3.2302611828279794E-2</v>
      </c>
      <c r="D7" s="56">
        <v>6.5331582403151678E-2</v>
      </c>
      <c r="E7" s="56">
        <v>5.0312196475648677E-2</v>
      </c>
      <c r="F7" s="56">
        <v>4.6200688377018795E-2</v>
      </c>
      <c r="G7" s="56">
        <v>4.2936668414089219E-2</v>
      </c>
      <c r="H7" s="56">
        <v>5.2257250945775532E-2</v>
      </c>
      <c r="I7" s="56">
        <v>4.4680448564251241E-2</v>
      </c>
      <c r="J7" s="56">
        <v>4.4091432181781263E-2</v>
      </c>
      <c r="K7" s="56">
        <v>5.175238912166101E-2</v>
      </c>
      <c r="L7" s="56">
        <v>4.1629218476854551E-2</v>
      </c>
      <c r="M7" s="56">
        <v>3.6144994363135924E-2</v>
      </c>
      <c r="N7" s="56">
        <v>3.5354341602545684E-2</v>
      </c>
      <c r="O7" s="56">
        <v>2.1040590826245445E-2</v>
      </c>
      <c r="P7" s="56">
        <v>1.9599999999999999E-2</v>
      </c>
      <c r="Q7" s="56">
        <v>2.4697209159265758E-2</v>
      </c>
      <c r="R7" s="56">
        <v>2.4181213845667463E-2</v>
      </c>
      <c r="S7" s="56">
        <v>5.2336709351341222E-2</v>
      </c>
      <c r="T7" s="56">
        <v>5.7043192191293883E-2</v>
      </c>
      <c r="U7" s="56">
        <v>5.9538862699745503E-2</v>
      </c>
      <c r="V7" s="56">
        <v>4.8153409090909094E-2</v>
      </c>
      <c r="W7" s="56">
        <v>4.4675367603386029E-2</v>
      </c>
      <c r="X7" s="56">
        <v>4.3999999999999997E-2</v>
      </c>
      <c r="Y7" s="56">
        <v>3.6513079233001011E-2</v>
      </c>
      <c r="Z7" s="56">
        <v>4.171031080457558E-2</v>
      </c>
      <c r="AA7" s="57">
        <f>'Per centre (desglose)'!F26</f>
        <v>3.5784005803612025E-2</v>
      </c>
    </row>
    <row r="8" spans="2:27" x14ac:dyDescent="0.25">
      <c r="B8" t="s">
        <v>450</v>
      </c>
      <c r="C8" s="56">
        <v>1.0607734806629835E-2</v>
      </c>
      <c r="D8" s="56">
        <v>7.7519379844961239E-3</v>
      </c>
      <c r="E8" s="56">
        <v>8.5209981740718196E-3</v>
      </c>
      <c r="F8" s="56">
        <v>1.7438239568195974E-2</v>
      </c>
      <c r="G8" s="56">
        <v>2.450479885644272E-2</v>
      </c>
      <c r="H8" s="56">
        <v>2.1986970684039087E-2</v>
      </c>
      <c r="I8" s="56">
        <v>3.7282020444978956E-2</v>
      </c>
      <c r="J8" s="56">
        <v>3.5401831129196336E-2</v>
      </c>
      <c r="K8" s="56">
        <v>3.6129568106312293E-2</v>
      </c>
      <c r="L8" s="56">
        <v>3.6129568106312293E-2</v>
      </c>
      <c r="M8" s="56">
        <v>1.8329938900203666E-2</v>
      </c>
      <c r="N8" s="56">
        <v>1.7641870038224053E-2</v>
      </c>
      <c r="O8" s="56">
        <v>1.2056262558606833E-2</v>
      </c>
      <c r="P8" s="56">
        <v>0</v>
      </c>
      <c r="Q8" s="56">
        <v>0</v>
      </c>
      <c r="R8" s="56">
        <v>0</v>
      </c>
      <c r="S8" s="56">
        <v>4.5327754532775454E-2</v>
      </c>
      <c r="T8" s="56">
        <v>2.8933092224231464E-2</v>
      </c>
      <c r="U8" s="56">
        <v>8.5106382978723406E-3</v>
      </c>
      <c r="V8" s="56">
        <v>3.2454361054766734E-2</v>
      </c>
      <c r="W8" s="56">
        <v>4.652730950775455E-2</v>
      </c>
      <c r="X8" s="56">
        <v>2.7E-2</v>
      </c>
      <c r="Y8" s="56">
        <v>0</v>
      </c>
      <c r="Z8" s="56">
        <v>0</v>
      </c>
      <c r="AA8" s="57">
        <f>'Per centre (desglose)'!F41</f>
        <v>0</v>
      </c>
    </row>
    <row r="9" spans="2:27" x14ac:dyDescent="0.25">
      <c r="B9" t="s">
        <v>451</v>
      </c>
      <c r="C9" s="56">
        <v>3.0014685469432093E-2</v>
      </c>
      <c r="D9" s="56">
        <v>5.1609039984547037E-2</v>
      </c>
      <c r="E9" s="56">
        <v>5.3505281931677869E-2</v>
      </c>
      <c r="F9" s="56">
        <v>5.1375748911768951E-2</v>
      </c>
      <c r="G9" s="56">
        <v>4.4788088848552177E-2</v>
      </c>
      <c r="H9" s="56">
        <v>4.7936553951918495E-2</v>
      </c>
      <c r="I9" s="56">
        <v>4.6456513167451807E-2</v>
      </c>
      <c r="J9" s="56">
        <v>4.9011011449235108E-2</v>
      </c>
      <c r="K9" s="56">
        <v>5.0813724473929719E-2</v>
      </c>
      <c r="L9" s="56">
        <v>3.7456098339719031E-2</v>
      </c>
      <c r="M9" s="56">
        <v>3.3836451247165535E-2</v>
      </c>
      <c r="N9" s="56">
        <v>3.8537232825300929E-2</v>
      </c>
      <c r="O9" s="56">
        <v>4.5029325821438336E-2</v>
      </c>
      <c r="P9" s="56">
        <v>4.1599999999999998E-2</v>
      </c>
      <c r="Q9" s="56">
        <v>2.8530103263876085E-2</v>
      </c>
      <c r="R9" s="56">
        <v>3.5311382631437079E-2</v>
      </c>
      <c r="S9" s="56">
        <v>3.3073522440384973E-2</v>
      </c>
      <c r="T9" s="56">
        <v>2.5166880385412798E-2</v>
      </c>
      <c r="U9" s="56">
        <v>1.6479894528675001E-2</v>
      </c>
      <c r="V9" s="56">
        <v>9.137844382510165E-3</v>
      </c>
      <c r="W9" s="56">
        <v>3.5778175313059032E-2</v>
      </c>
      <c r="X9" s="56">
        <v>3.9E-2</v>
      </c>
      <c r="Y9" s="56">
        <v>3.5778175313059032E-2</v>
      </c>
      <c r="Z9" s="56">
        <v>1.0671039920921978E-2</v>
      </c>
      <c r="AA9" s="57">
        <f>'Per centre (desglose)'!F22</f>
        <v>2.260273217416232E-2</v>
      </c>
    </row>
    <row r="10" spans="2:27" x14ac:dyDescent="0.25">
      <c r="B10" t="s">
        <v>452</v>
      </c>
      <c r="C10" s="56">
        <v>3.609726627397674E-2</v>
      </c>
      <c r="D10" s="56">
        <v>6.8385567163073271E-2</v>
      </c>
      <c r="E10" s="56">
        <v>7.9292467215614518E-2</v>
      </c>
      <c r="F10" s="56">
        <v>9.6987599526172946E-2</v>
      </c>
      <c r="G10" s="56">
        <v>9.7151699792059593E-2</v>
      </c>
      <c r="H10" s="56">
        <v>0.10272191429045688</v>
      </c>
      <c r="I10" s="56">
        <v>0.11132885253866709</v>
      </c>
      <c r="J10" s="56">
        <v>0.10773140056568965</v>
      </c>
      <c r="K10" s="56">
        <v>9.6576860087986896E-2</v>
      </c>
      <c r="L10" s="56">
        <v>8.9303466101133266E-2</v>
      </c>
      <c r="M10" s="56">
        <v>7.6612820248996807E-2</v>
      </c>
      <c r="N10" s="56">
        <v>7.4891346925071337E-2</v>
      </c>
      <c r="O10" s="56">
        <v>8.1860277093822348E-2</v>
      </c>
      <c r="P10" s="56">
        <v>9.0899999999999995E-2</v>
      </c>
      <c r="Q10" s="56">
        <v>0.10298380767813957</v>
      </c>
      <c r="R10" s="56">
        <v>0.1068084335165831</v>
      </c>
      <c r="S10" s="56">
        <v>8.1669763369635412E-2</v>
      </c>
      <c r="T10" s="56">
        <v>8.3547671665817197E-2</v>
      </c>
      <c r="U10" s="56">
        <v>8.48700881436487E-2</v>
      </c>
      <c r="V10" s="56">
        <v>4.8257404638437314E-2</v>
      </c>
      <c r="W10" s="56">
        <v>4.1666666666666664E-2</v>
      </c>
      <c r="X10" s="56">
        <v>7.0000000000000007E-2</v>
      </c>
      <c r="Y10" s="56">
        <v>3.5024665702356662E-2</v>
      </c>
      <c r="Z10" s="56">
        <v>4.2020970526181187E-2</v>
      </c>
      <c r="AA10" s="57">
        <f>'Per centre (desglose)'!F14</f>
        <v>4.9242661325655628E-2</v>
      </c>
    </row>
    <row r="11" spans="2:27" x14ac:dyDescent="0.25">
      <c r="B11" t="s">
        <v>453</v>
      </c>
      <c r="C11" s="56">
        <v>0.190995099509951</v>
      </c>
      <c r="D11" s="56">
        <v>0.20242961088263209</v>
      </c>
      <c r="E11" s="56">
        <v>0.1769570707070707</v>
      </c>
      <c r="F11" s="56">
        <v>0.18534172661870502</v>
      </c>
      <c r="G11" s="56">
        <v>0.16538643067846606</v>
      </c>
      <c r="H11" s="56">
        <v>0.15271726535341829</v>
      </c>
      <c r="I11" s="56">
        <v>0.1608846487424111</v>
      </c>
      <c r="J11" s="56">
        <v>0.16179707652622527</v>
      </c>
      <c r="K11" s="56">
        <v>0.14820497790344178</v>
      </c>
      <c r="L11" s="56">
        <v>0.14134845349743369</v>
      </c>
      <c r="M11" s="56">
        <v>0.14247141889822626</v>
      </c>
      <c r="N11" s="56">
        <v>0.11743344301525575</v>
      </c>
      <c r="O11" s="56">
        <v>0.11641049754606637</v>
      </c>
      <c r="P11" s="56">
        <v>7.8E-2</v>
      </c>
      <c r="Q11" s="56">
        <v>4.5905843561091772E-2</v>
      </c>
      <c r="R11" s="56">
        <v>7.3096089486044402E-2</v>
      </c>
      <c r="S11" s="56">
        <v>7.8763205440759931E-2</v>
      </c>
      <c r="T11" s="56">
        <v>7.0327175954915472E-2</v>
      </c>
      <c r="U11" s="56">
        <v>5.9561504745069001E-2</v>
      </c>
      <c r="V11" s="56">
        <v>6.0928657901404878E-2</v>
      </c>
      <c r="W11" s="56">
        <v>5.9425118712913512E-2</v>
      </c>
      <c r="X11" s="56">
        <v>6.2E-2</v>
      </c>
      <c r="Y11" s="56">
        <v>5.1883207168237293E-2</v>
      </c>
      <c r="Z11" s="56">
        <v>4.9343111249804963E-2</v>
      </c>
      <c r="AA11" s="57">
        <f>'Per centre (desglose)'!F61</f>
        <v>5.253570223771506E-2</v>
      </c>
    </row>
    <row r="12" spans="2:27" x14ac:dyDescent="0.25">
      <c r="B12" t="s">
        <v>454</v>
      </c>
      <c r="C12" s="56">
        <v>3.4988422948289168E-2</v>
      </c>
      <c r="D12" s="56">
        <v>7.3605520414031053E-2</v>
      </c>
      <c r="E12" s="56">
        <v>3.9155096512021668E-2</v>
      </c>
      <c r="F12" s="56">
        <v>3.8145704913305212E-2</v>
      </c>
      <c r="G12" s="56">
        <v>3.9321740857344786E-2</v>
      </c>
      <c r="H12" s="56">
        <v>5.1427683979322431E-2</v>
      </c>
      <c r="I12" s="56">
        <v>4.1573951497056581E-2</v>
      </c>
      <c r="J12" s="56">
        <v>4.209952361820582E-2</v>
      </c>
      <c r="K12" s="56">
        <v>4.6826252523398788E-2</v>
      </c>
      <c r="L12" s="56">
        <v>4.8425527938703049E-2</v>
      </c>
      <c r="M12" s="56">
        <v>5.2307994983154214E-2</v>
      </c>
      <c r="N12" s="56">
        <v>8.1423976932460909E-2</v>
      </c>
      <c r="O12" s="56">
        <v>4.690416751006455E-2</v>
      </c>
      <c r="P12" s="56">
        <v>4.3200000000000002E-2</v>
      </c>
      <c r="Q12" s="56">
        <v>4.4155844155844157E-2</v>
      </c>
      <c r="R12" s="56">
        <v>3.3344792024750776E-2</v>
      </c>
      <c r="S12" s="56">
        <v>2.0302001300484072E-2</v>
      </c>
      <c r="T12" s="56">
        <v>7.2938006385766752E-2</v>
      </c>
      <c r="U12" s="56">
        <v>5.9673969167219898E-2</v>
      </c>
      <c r="V12" s="56">
        <v>6.1130378444300471E-2</v>
      </c>
      <c r="W12" s="56">
        <v>6.2233285917496446E-2</v>
      </c>
      <c r="X12" s="56">
        <v>8.5000000000000006E-2</v>
      </c>
      <c r="Y12" s="56">
        <v>7.2327777130201651E-2</v>
      </c>
      <c r="Z12" s="56">
        <v>6.164464369985842E-2</v>
      </c>
      <c r="AA12" s="57">
        <f>'Per centre (desglose)'!F57</f>
        <v>6.5632952595135227E-2</v>
      </c>
    </row>
    <row r="13" spans="2:27" x14ac:dyDescent="0.25">
      <c r="B13" t="s">
        <v>455</v>
      </c>
      <c r="C13" s="56">
        <v>5.177184294497203E-2</v>
      </c>
      <c r="D13" s="56">
        <v>7.522806912118743E-2</v>
      </c>
      <c r="E13" s="56">
        <v>0.1011043773086871</v>
      </c>
      <c r="F13" s="56">
        <v>9.3049560477645787E-2</v>
      </c>
      <c r="G13" s="56">
        <v>9.4034736138944558E-2</v>
      </c>
      <c r="H13" s="56">
        <v>9.4354758839259187E-2</v>
      </c>
      <c r="I13" s="56">
        <v>0.10896670645974268</v>
      </c>
      <c r="J13" s="56">
        <v>0.12419578979875444</v>
      </c>
      <c r="K13" s="56">
        <v>0.14966516258415699</v>
      </c>
      <c r="L13" s="56">
        <v>0.11290437382113241</v>
      </c>
      <c r="M13" s="56">
        <v>0.10272607792428033</v>
      </c>
      <c r="N13" s="56">
        <v>9.4803441247380507E-2</v>
      </c>
      <c r="O13" s="56">
        <v>8.9126803756742701E-2</v>
      </c>
      <c r="P13" s="56">
        <v>7.2400000000000006E-2</v>
      </c>
      <c r="Q13" s="56">
        <v>8.4030429333411066E-2</v>
      </c>
      <c r="R13" s="56">
        <v>0.14237166290886513</v>
      </c>
      <c r="S13" s="56">
        <v>0.11973785401411043</v>
      </c>
      <c r="T13" s="56">
        <v>0.14380149754064978</v>
      </c>
      <c r="U13" s="56">
        <v>0.15378484035795301</v>
      </c>
      <c r="V13" s="56">
        <v>0.14949913845974125</v>
      </c>
      <c r="W13" s="56">
        <v>0.12566165913036026</v>
      </c>
      <c r="X13" s="56">
        <v>0.151</v>
      </c>
      <c r="Y13" s="56">
        <v>9.2295974889217119E-2</v>
      </c>
      <c r="Z13" s="56">
        <v>8.92284295321151E-2</v>
      </c>
      <c r="AA13" s="57">
        <f>'Per centre (desglose)'!F53</f>
        <v>9.2470851186086389E-2</v>
      </c>
    </row>
    <row r="14" spans="2:27" x14ac:dyDescent="0.25">
      <c r="B14" t="s">
        <v>456</v>
      </c>
      <c r="C14" s="56">
        <v>0.23499999999999999</v>
      </c>
      <c r="D14" s="56">
        <v>0.127</v>
      </c>
      <c r="E14" s="56">
        <v>0.13400000000000001</v>
      </c>
      <c r="F14" s="56">
        <v>9.8000000000000004E-2</v>
      </c>
      <c r="G14" s="56">
        <v>0.11</v>
      </c>
      <c r="H14" s="56">
        <v>0.11600000000000001</v>
      </c>
      <c r="I14" s="56">
        <v>0.111</v>
      </c>
      <c r="J14" s="56">
        <v>9.7000000000000003E-2</v>
      </c>
      <c r="K14" s="56">
        <v>0.108</v>
      </c>
      <c r="L14" s="56">
        <v>0.14000000000000001</v>
      </c>
      <c r="M14" s="56">
        <v>0.14175809990964244</v>
      </c>
      <c r="N14" s="56">
        <v>0.11305459135373934</v>
      </c>
      <c r="O14" s="56">
        <v>0.13621927428794381</v>
      </c>
      <c r="P14" s="56">
        <v>0.10440000000000001</v>
      </c>
      <c r="Q14" s="56">
        <v>0.11573463746544757</v>
      </c>
      <c r="R14" s="56">
        <v>0.12104646622413121</v>
      </c>
      <c r="S14" s="56">
        <v>0.1145285434437229</v>
      </c>
      <c r="T14" s="56">
        <v>0.12479133028652746</v>
      </c>
      <c r="U14" s="56">
        <v>0.120586685403127</v>
      </c>
      <c r="V14" s="56">
        <v>0.11134747886390697</v>
      </c>
      <c r="W14" s="56">
        <v>0.10560909556688707</v>
      </c>
      <c r="X14" s="56">
        <v>9.8000000000000004E-2</v>
      </c>
      <c r="Y14" s="56">
        <v>9.6245893946503985E-2</v>
      </c>
      <c r="Z14" s="56">
        <v>8.1554853734009641E-2</v>
      </c>
      <c r="AA14" s="57">
        <f>'Per centre (desglose)'!F30</f>
        <v>7.9825607905108717E-2</v>
      </c>
    </row>
    <row r="15" spans="2:27" x14ac:dyDescent="0.25">
      <c r="B15" t="s">
        <v>457</v>
      </c>
      <c r="C15" s="56">
        <v>3.6581147304698761E-2</v>
      </c>
      <c r="D15" s="56">
        <v>3.9444850255661065E-2</v>
      </c>
      <c r="E15" s="56">
        <v>5.2217453505007151E-2</v>
      </c>
      <c r="F15" s="56">
        <v>5.6106058549386911E-2</v>
      </c>
      <c r="G15" s="56">
        <v>5.8571750394232937E-2</v>
      </c>
      <c r="H15" s="56">
        <v>6.7492833118891218E-2</v>
      </c>
      <c r="I15" s="56">
        <v>5.7409879839786383E-2</v>
      </c>
      <c r="J15" s="56">
        <v>5.6285714285714293E-2</v>
      </c>
      <c r="K15" s="56">
        <v>5.1097963097214746E-2</v>
      </c>
      <c r="L15" s="56">
        <v>4.6902786010669828E-2</v>
      </c>
      <c r="M15" s="56">
        <v>2.996876494920787E-2</v>
      </c>
      <c r="N15" s="56">
        <v>8.7439149173669031E-3</v>
      </c>
      <c r="O15" s="56">
        <v>1.4327062228654125E-2</v>
      </c>
      <c r="P15" s="56">
        <v>1.6199999999999999E-2</v>
      </c>
      <c r="Q15" s="56">
        <v>1.4556629331608104E-2</v>
      </c>
      <c r="R15" s="56">
        <v>4.2809836189420932E-3</v>
      </c>
      <c r="S15" s="56">
        <v>1.4070463106580987E-2</v>
      </c>
      <c r="T15" s="56">
        <v>2.5593299208934391E-3</v>
      </c>
      <c r="U15" s="56">
        <v>7.1665418761364796E-3</v>
      </c>
      <c r="V15" s="56">
        <v>4.4637100373959709E-3</v>
      </c>
      <c r="W15" s="56">
        <v>0</v>
      </c>
      <c r="X15" s="56">
        <v>0</v>
      </c>
      <c r="Y15" s="56">
        <v>0</v>
      </c>
      <c r="Z15" s="56">
        <v>2.9660255257954343E-3</v>
      </c>
      <c r="AA15" s="57">
        <f>'Per centre (desglose)'!F38</f>
        <v>0</v>
      </c>
    </row>
    <row r="16" spans="2:27" ht="14.4" x14ac:dyDescent="0.3">
      <c r="B16" s="60" t="s">
        <v>458</v>
      </c>
      <c r="C16" s="59"/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0.15541976620616399</v>
      </c>
      <c r="S16" s="59">
        <v>0.13840830449826991</v>
      </c>
      <c r="T16" s="59">
        <v>1.3169389072040948E-3</v>
      </c>
      <c r="U16" s="59">
        <v>0.115384615384615</v>
      </c>
      <c r="V16" s="59">
        <v>0.15472312703583063</v>
      </c>
      <c r="W16" s="59">
        <v>0.14414414414414414</v>
      </c>
      <c r="X16" s="59">
        <v>0.13</v>
      </c>
      <c r="Y16" s="59">
        <v>0.12987012987012986</v>
      </c>
      <c r="Z16" s="59">
        <v>0.13119533527696792</v>
      </c>
      <c r="AA16" s="59">
        <f>'Per centre (desglose)'!F67</f>
        <v>0.14545454545454545</v>
      </c>
    </row>
    <row r="17" spans="2:27" ht="14.4" x14ac:dyDescent="0.3">
      <c r="B17" s="58" t="s">
        <v>459</v>
      </c>
      <c r="C17" s="59"/>
      <c r="D17" s="59"/>
      <c r="E17" s="59"/>
      <c r="F17" s="59"/>
      <c r="G17" s="59"/>
      <c r="H17" s="59"/>
      <c r="I17" s="59">
        <v>0</v>
      </c>
      <c r="J17" s="59">
        <v>2.3246390360170129E-2</v>
      </c>
      <c r="K17" s="59">
        <v>3.6987292613473687E-2</v>
      </c>
      <c r="L17" s="59">
        <v>5.236805916404863E-2</v>
      </c>
      <c r="M17" s="59">
        <v>5.0660595632685969E-2</v>
      </c>
      <c r="N17" s="59">
        <v>2.3928937522837587E-2</v>
      </c>
      <c r="O17" s="59">
        <v>2.0048497297959104E-2</v>
      </c>
      <c r="P17" s="59">
        <v>1.7299999999999999E-2</v>
      </c>
      <c r="Q17" s="59">
        <v>7.7535885455794502E-3</v>
      </c>
      <c r="R17" s="59">
        <v>0</v>
      </c>
      <c r="S17" s="59">
        <v>0.13800000000000001</v>
      </c>
      <c r="T17" s="59">
        <v>0.13107968264918937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f>'Per centre (desglose)'!F71</f>
        <v>0</v>
      </c>
    </row>
    <row r="18" spans="2:27" x14ac:dyDescent="0.25">
      <c r="B18" t="s">
        <v>460</v>
      </c>
      <c r="C18" s="56">
        <v>7.9530400621259892E-2</v>
      </c>
      <c r="D18" s="56">
        <v>7.8918277468543768E-2</v>
      </c>
      <c r="E18" s="56">
        <v>7.8927157460387642E-2</v>
      </c>
      <c r="F18" s="56">
        <v>7.8977099271684753E-2</v>
      </c>
      <c r="G18" s="56">
        <v>7.2985186540684574E-2</v>
      </c>
      <c r="H18" s="56">
        <v>7.3988476470948555E-2</v>
      </c>
      <c r="I18" s="56">
        <v>6.8712949080170366E-2</v>
      </c>
      <c r="J18" s="56">
        <v>6.898224541676877E-2</v>
      </c>
      <c r="K18" s="56">
        <v>7.3383393638982497E-2</v>
      </c>
      <c r="L18" s="56">
        <v>6.6560148573973257E-2</v>
      </c>
      <c r="M18" s="56">
        <v>6.2322847119865278E-2</v>
      </c>
      <c r="N18" s="56">
        <v>5.1283728958788077E-2</v>
      </c>
      <c r="O18" s="56">
        <v>4.8075460384281253E-2</v>
      </c>
      <c r="P18" s="56">
        <v>4.2000000000000003E-2</v>
      </c>
      <c r="Q18" s="56">
        <v>4.6257829036104876E-2</v>
      </c>
      <c r="R18" s="56">
        <v>6.4237705350936397E-2</v>
      </c>
      <c r="S18" s="56">
        <v>6.1236382412146947E-2</v>
      </c>
      <c r="T18" s="56">
        <v>7.0910234461015659E-2</v>
      </c>
      <c r="U18" s="56">
        <v>7.4015243055496949E-2</v>
      </c>
      <c r="V18" s="56">
        <v>6.983740923245628E-2</v>
      </c>
      <c r="W18" s="56">
        <v>6.6037644728169337E-2</v>
      </c>
      <c r="X18" s="56">
        <v>7.3041071973053054E-2</v>
      </c>
      <c r="Y18" s="56">
        <v>6.326859857527202E-2</v>
      </c>
      <c r="Z18" s="56">
        <v>6.2389406933517987E-2</v>
      </c>
      <c r="AA18" s="57">
        <f>'Oferta idioma per ERT'!$K$24</f>
        <v>5.8256574260963347E-2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 idioma per centre</vt:lpstr>
      <vt:lpstr>Oferta idioma per ERT</vt:lpstr>
      <vt:lpstr>Per centre (desglose)</vt:lpstr>
      <vt:lpstr>Per grau</vt:lpstr>
      <vt:lpstr>Màsters</vt:lpstr>
      <vt:lpstr>Històric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Victoria Mascarell Vaya</cp:lastModifiedBy>
  <dcterms:modified xsi:type="dcterms:W3CDTF">2024-11-12T16:05:24Z</dcterms:modified>
</cp:coreProperties>
</file>