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F:\SPNL (5-11-24)\Estadístiques\Dades socioling\24-25\Excels 27-09 (Mediterrània)\"/>
    </mc:Choice>
  </mc:AlternateContent>
  <xr:revisionPtr revIDLastSave="0" documentId="13_ncr:1_{72D302C3-7B51-4F5B-8D06-45A561264C33}" xr6:coauthVersionLast="47" xr6:coauthVersionMax="47" xr10:uidLastSave="{00000000-0000-0000-0000-000000000000}"/>
  <bookViews>
    <workbookView xWindow="-108" yWindow="-108" windowWidth="23256" windowHeight="13176" activeTab="1" xr2:uid="{00000000-000D-0000-FFFF-FFFF00000000}"/>
  </bookViews>
  <sheets>
    <sheet name="2024 general" sheetId="1" r:id="rId1"/>
    <sheet name="2024 per centre" sheetId="3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7" i="3" l="1"/>
  <c r="F66" i="3"/>
  <c r="F65" i="3"/>
  <c r="F64" i="3"/>
  <c r="F63" i="3"/>
  <c r="F61" i="3"/>
  <c r="F60" i="3"/>
  <c r="F59" i="3"/>
  <c r="F57" i="3"/>
  <c r="F56" i="3"/>
  <c r="F55" i="3"/>
  <c r="F53" i="3"/>
  <c r="F52" i="3"/>
  <c r="F51" i="3"/>
  <c r="F50" i="3"/>
  <c r="F49" i="3"/>
  <c r="F47" i="3"/>
  <c r="F46" i="3"/>
  <c r="F45" i="3"/>
  <c r="F43" i="3"/>
  <c r="F42" i="3"/>
  <c r="F40" i="3"/>
  <c r="F39" i="3"/>
  <c r="F37" i="3"/>
  <c r="F36" i="3"/>
  <c r="F34" i="3"/>
  <c r="F33" i="3"/>
  <c r="F32" i="3"/>
  <c r="F30" i="3"/>
  <c r="F29" i="3"/>
  <c r="F28" i="3"/>
  <c r="F26" i="3"/>
  <c r="F25" i="3"/>
  <c r="F24" i="3"/>
  <c r="F22" i="3"/>
  <c r="F21" i="3"/>
  <c r="F20" i="3"/>
  <c r="F18" i="3"/>
  <c r="F17" i="3"/>
  <c r="F16" i="3"/>
  <c r="F14" i="3"/>
  <c r="F13" i="3"/>
  <c r="F12" i="3"/>
  <c r="F11" i="3"/>
  <c r="F10" i="3"/>
  <c r="G26" i="1" l="1"/>
  <c r="H26" i="1"/>
  <c r="I26" i="1"/>
  <c r="J26" i="1"/>
  <c r="K26" i="1"/>
  <c r="F26" i="1"/>
  <c r="F25" i="1"/>
  <c r="G25" i="1"/>
  <c r="H25" i="1"/>
  <c r="I25" i="1"/>
  <c r="J25" i="1"/>
  <c r="K25" i="1"/>
  <c r="E25" i="1"/>
</calcChain>
</file>

<file path=xl/sharedStrings.xml><?xml version="1.0" encoding="utf-8"?>
<sst xmlns="http://schemas.openxmlformats.org/spreadsheetml/2006/main" count="304" uniqueCount="188">
  <si>
    <t>3.- Asignación Docente del Profesorado Activo por asignatura y grupo- Créditos por idioma. Enseñanzas</t>
  </si>
  <si>
    <t>Páginas:</t>
  </si>
  <si>
    <t>Curso Académico: 2024</t>
  </si>
  <si>
    <t>Indicadores</t>
  </si>
  <si>
    <t>Centro de Asignatura</t>
  </si>
  <si>
    <t>Idioma Asignatura</t>
  </si>
  <si>
    <t>Total</t>
  </si>
  <si>
    <t>ALEMÁN</t>
  </si>
  <si>
    <t>CASTELLANO</t>
  </si>
  <si>
    <t>FRANCÉS</t>
  </si>
  <si>
    <t>INGLÉS</t>
  </si>
  <si>
    <t>ITALIANO</t>
  </si>
  <si>
    <t>VALENCIANO</t>
  </si>
  <si>
    <t>Créditos impartidos por grupo</t>
  </si>
  <si>
    <t>39.798,77</t>
  </si>
  <si>
    <t>186,00</t>
  </si>
  <si>
    <t>33.671,38</t>
  </si>
  <si>
    <t>178,50</t>
  </si>
  <si>
    <t>3.412,85</t>
  </si>
  <si>
    <t>31,50</t>
  </si>
  <si>
    <t>2.318,54</t>
  </si>
  <si>
    <t>E. POLITÉCNICA SUPERIOR DE ALCOY</t>
  </si>
  <si>
    <t>J</t>
  </si>
  <si>
    <t>3.195,40</t>
  </si>
  <si>
    <t>2.852,75</t>
  </si>
  <si>
    <t>122,30</t>
  </si>
  <si>
    <t>0,00</t>
  </si>
  <si>
    <t>157,35</t>
  </si>
  <si>
    <t>E.T.S. DE ARQUITECTURA</t>
  </si>
  <si>
    <t>B</t>
  </si>
  <si>
    <t>4.623,27</t>
  </si>
  <si>
    <t>3.584,23</t>
  </si>
  <si>
    <t>447,66</t>
  </si>
  <si>
    <t>591,38</t>
  </si>
  <si>
    <t>E.T.S. DE INGENIERÍA DE EDIFICACIÓN</t>
  </si>
  <si>
    <t>H</t>
  </si>
  <si>
    <t>906,97</t>
  </si>
  <si>
    <t>852,72</t>
  </si>
  <si>
    <t>33,75</t>
  </si>
  <si>
    <t>20,50</t>
  </si>
  <si>
    <t>E.T.S. DE INGENIERIA DEL DISEÑO</t>
  </si>
  <si>
    <t>E</t>
  </si>
  <si>
    <t>4.728,09</t>
  </si>
  <si>
    <t>4.009,65</t>
  </si>
  <si>
    <t>549,25</t>
  </si>
  <si>
    <t>169,19</t>
  </si>
  <si>
    <t>E.T.S. DE INGENIERÍA INFORMÁTICA</t>
  </si>
  <si>
    <t>R</t>
  </si>
  <si>
    <t>3.201,98</t>
  </si>
  <si>
    <t>2.583,03</t>
  </si>
  <si>
    <t>363,35</t>
  </si>
  <si>
    <t>255,60</t>
  </si>
  <si>
    <t>E.T.S.I. AGRONÓMICA Y DEL MEDIO NATURAL</t>
  </si>
  <si>
    <t>S</t>
  </si>
  <si>
    <t>2.826,31</t>
  </si>
  <si>
    <t>2.507,57</t>
  </si>
  <si>
    <t>139,39</t>
  </si>
  <si>
    <t>179,36</t>
  </si>
  <si>
    <t>E.T.S.I. CAMINOS, CANALES Y PUERTOS</t>
  </si>
  <si>
    <t>C</t>
  </si>
  <si>
    <t>1.782,01</t>
  </si>
  <si>
    <t>1.715,11</t>
  </si>
  <si>
    <t>66,90</t>
  </si>
  <si>
    <t>E.T.S.I. DE TELECOMUNICACIÓN</t>
  </si>
  <si>
    <t>T</t>
  </si>
  <si>
    <t>2.316,30</t>
  </si>
  <si>
    <t>2.219,80</t>
  </si>
  <si>
    <t>96,50</t>
  </si>
  <si>
    <t>E.T.S.I. GEODESICA, CARTOGRAFICA Y TOP.</t>
  </si>
  <si>
    <t>G</t>
  </si>
  <si>
    <t>537,68</t>
  </si>
  <si>
    <t>530,13</t>
  </si>
  <si>
    <t>7,55</t>
  </si>
  <si>
    <t>E.T.S.I. INDUSTRIALES</t>
  </si>
  <si>
    <t>D</t>
  </si>
  <si>
    <t>6.025,01</t>
  </si>
  <si>
    <t>4.633,24</t>
  </si>
  <si>
    <t>997,40</t>
  </si>
  <si>
    <t>394,37</t>
  </si>
  <si>
    <t>ESCUELA POLITECNICA SUPERIOR DE GANDIA</t>
  </si>
  <si>
    <t>Q</t>
  </si>
  <si>
    <t>2.210,21</t>
  </si>
  <si>
    <t>28,50</t>
  </si>
  <si>
    <t>1.783,73</t>
  </si>
  <si>
    <t>18,00</t>
  </si>
  <si>
    <t>175,60</t>
  </si>
  <si>
    <t>204,38</t>
  </si>
  <si>
    <t>FACULTAD DE ADMINISTRACIÓN Y DIRECCIÓN DE EMPRESAS</t>
  </si>
  <si>
    <t>M</t>
  </si>
  <si>
    <t>1.689,70</t>
  </si>
  <si>
    <t>1.305,60</t>
  </si>
  <si>
    <t>273,20</t>
  </si>
  <si>
    <t>110,90</t>
  </si>
  <si>
    <t>FACULTAD DE BELLAS ARTES</t>
  </si>
  <si>
    <t>L</t>
  </si>
  <si>
    <t>3.112,55</t>
  </si>
  <si>
    <t>2.896,53</t>
  </si>
  <si>
    <t>52,50</t>
  </si>
  <si>
    <t>163,52</t>
  </si>
  <si>
    <t>U.P.V.</t>
  </si>
  <si>
    <t>U</t>
  </si>
  <si>
    <t>495,00</t>
  </si>
  <si>
    <t>126,00</t>
  </si>
  <si>
    <t>139,50</t>
  </si>
  <si>
    <t>72,00</t>
  </si>
  <si>
    <t>UNIDAD DE MÁSTERES UNIVERSITARIOS</t>
  </si>
  <si>
    <t>X</t>
  </si>
  <si>
    <t>2.148,29</t>
  </si>
  <si>
    <t>2.057,79</t>
  </si>
  <si>
    <t>3,00</t>
  </si>
  <si>
    <t>87,50</t>
  </si>
  <si>
    <t>Porcentaje del total por columnas (Créditos impartidos por grupo)</t>
  </si>
  <si>
    <t>UNIC GRAUS</t>
  </si>
  <si>
    <t>TOTAL-GRAUS=</t>
  </si>
  <si>
    <t>2.- Asignación Docente del Profesorado Activo por asignatura y grupo- Créditos por idioma. Titulaciones de grado</t>
  </si>
  <si>
    <t>100,00%</t>
  </si>
  <si>
    <t>E. POLITÈCNICA SUPERIOR D'ALCOI</t>
  </si>
  <si>
    <t>9,19%</t>
  </si>
  <si>
    <t>ALEMÀ</t>
  </si>
  <si>
    <t>0,10%</t>
  </si>
  <si>
    <t>CASTELLÀ</t>
  </si>
  <si>
    <t>8,07%</t>
  </si>
  <si>
    <t>FRANCÈS</t>
  </si>
  <si>
    <t>ANGLÈS</t>
  </si>
  <si>
    <t>0,40%</t>
  </si>
  <si>
    <t>VALENCIÀ</t>
  </si>
  <si>
    <t>0,51%</t>
  </si>
  <si>
    <t>E.T.S. D'ARQUITECTURA</t>
  </si>
  <si>
    <t>11,82%</t>
  </si>
  <si>
    <t>8,80%</t>
  </si>
  <si>
    <t>1,26%</t>
  </si>
  <si>
    <t>1,76%</t>
  </si>
  <si>
    <t>E.T.S. D'ENG. D'EDIFICACIÓ</t>
  </si>
  <si>
    <t>2,52%</t>
  </si>
  <si>
    <t>2,35%</t>
  </si>
  <si>
    <t>0,11%</t>
  </si>
  <si>
    <t>0,07%</t>
  </si>
  <si>
    <t>E.T.S. D'ENG. DEL DISSENY</t>
  </si>
  <si>
    <t>12,77%</t>
  </si>
  <si>
    <t>10,84%</t>
  </si>
  <si>
    <t>1,38%</t>
  </si>
  <si>
    <t>0,55%</t>
  </si>
  <si>
    <t>E.T.S. D'ENG. INFORMÀTICA</t>
  </si>
  <si>
    <t>9,68%</t>
  </si>
  <si>
    <t>7,69%</t>
  </si>
  <si>
    <t>1,16%</t>
  </si>
  <si>
    <t>0,83%</t>
  </si>
  <si>
    <t>E.T.S.E. AGRONÒMICA I DEL MEDI NATURAL</t>
  </si>
  <si>
    <t>7,42%</t>
  </si>
  <si>
    <t>6,42%</t>
  </si>
  <si>
    <t>0,45%</t>
  </si>
  <si>
    <t>E.T.S.E. CAMINS, CANALS I PORTS</t>
  </si>
  <si>
    <t>3,69%</t>
  </si>
  <si>
    <t>3,54%</t>
  </si>
  <si>
    <t>0,15%</t>
  </si>
  <si>
    <t>E.T.S.E. DE TELECOMUNICACIÓ</t>
  </si>
  <si>
    <t>6,81%</t>
  </si>
  <si>
    <t>6,69%</t>
  </si>
  <si>
    <t>0,12%</t>
  </si>
  <si>
    <t>E.T.S.E. GEODESICA, CARTOGRAFICA Y TOP.</t>
  </si>
  <si>
    <t>1,32%</t>
  </si>
  <si>
    <t>1,29%</t>
  </si>
  <si>
    <t>0,02%</t>
  </si>
  <si>
    <t>E.T.S.E. INDUSTRIALS</t>
  </si>
  <si>
    <t>12,99%</t>
  </si>
  <si>
    <t>9,47%</t>
  </si>
  <si>
    <t>2,45%</t>
  </si>
  <si>
    <t>1,07%</t>
  </si>
  <si>
    <t>E. POLITÈCNICA SUPERIOR DE GANDIA</t>
  </si>
  <si>
    <t>5,97%</t>
  </si>
  <si>
    <t>0,09%</t>
  </si>
  <si>
    <t>4,72%</t>
  </si>
  <si>
    <t>0,06%</t>
  </si>
  <si>
    <t>0,47%</t>
  </si>
  <si>
    <t>0,63%</t>
  </si>
  <si>
    <t>FACULTAT D'ADMINISTRACIÓ I DIRECCIÓ D'EMPRESAS</t>
  </si>
  <si>
    <t>4,82%</t>
  </si>
  <si>
    <t>3,76%</t>
  </si>
  <si>
    <t>0,70%</t>
  </si>
  <si>
    <t>0,36%</t>
  </si>
  <si>
    <t>FACULTAT DE BELLES ARTS</t>
  </si>
  <si>
    <t>9,39%</t>
  </si>
  <si>
    <t>8,69%</t>
  </si>
  <si>
    <t>0,17%</t>
  </si>
  <si>
    <t>0,53%</t>
  </si>
  <si>
    <t>1,61%</t>
  </si>
  <si>
    <t>0,41%</t>
  </si>
  <si>
    <t>0,23%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</si>
</sst>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0"/>
      <color rgb="FF000000"/>
      <name val="Arial"/>
    </font>
    <font>
      <sz val="7"/>
      <color rgb="FF000000"/>
      <name val="Verdana"/>
      <family val="2"/>
    </font>
    <font>
      <sz val="7"/>
      <color rgb="FF010000"/>
      <name val="Verdana"/>
      <family val="2"/>
    </font>
    <font>
      <sz val="7"/>
      <color rgb="FFFFFFFF"/>
      <name val="Verdana"/>
      <family val="2"/>
    </font>
    <font>
      <b/>
      <sz val="7"/>
      <color rgb="FF010000"/>
      <name val="Verdan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18"/>
      <color rgb="FF000000"/>
      <name val="Tahoma"/>
      <family val="2"/>
    </font>
    <font>
      <sz val="10"/>
      <color rgb="FF000000"/>
      <name val="Arial"/>
      <family val="2"/>
    </font>
    <font>
      <sz val="11"/>
      <color rgb="FF9C0006"/>
      <name val="Aptos Narrow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FFFFFF"/>
      </patternFill>
    </fill>
    <fill>
      <patternFill patternType="solid">
        <fgColor rgb="FFFFC7CE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C0C0C0"/>
      </left>
      <right/>
      <top/>
      <bottom/>
      <diagonal/>
    </border>
    <border>
      <left style="thin">
        <color rgb="FFDFDFDF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8" fillId="0" borderId="1"/>
    <xf numFmtId="0" fontId="8" fillId="0" borderId="1"/>
    <xf numFmtId="9" fontId="8" fillId="0" borderId="1" applyFont="0" applyFill="0" applyBorder="0" applyAlignment="0" applyProtection="0"/>
    <xf numFmtId="0" fontId="9" fillId="5" borderId="1" applyNumberFormat="0" applyBorder="0" applyAlignment="0" applyProtection="0"/>
    <xf numFmtId="9" fontId="8" fillId="0" borderId="0" applyFont="0" applyFill="0" applyBorder="0" applyAlignment="0" applyProtection="0"/>
  </cellStyleXfs>
  <cellXfs count="48">
    <xf numFmtId="0" fontId="0" fillId="0" borderId="0" xfId="0"/>
    <xf numFmtId="0" fontId="7" fillId="0" borderId="0" xfId="0" applyFont="1" applyAlignment="1">
      <alignment vertical="top"/>
    </xf>
    <xf numFmtId="0" fontId="4" fillId="4" borderId="1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left" vertical="center" wrapText="1"/>
    </xf>
    <xf numFmtId="4" fontId="1" fillId="4" borderId="1" xfId="0" applyNumberFormat="1" applyFont="1" applyFill="1" applyBorder="1" applyAlignment="1">
      <alignment horizontal="right" vertical="center"/>
    </xf>
    <xf numFmtId="0" fontId="7" fillId="0" borderId="1" xfId="1" applyFont="1" applyAlignment="1">
      <alignment vertical="top"/>
    </xf>
    <xf numFmtId="0" fontId="8" fillId="0" borderId="1" xfId="1"/>
    <xf numFmtId="0" fontId="4" fillId="4" borderId="1" xfId="1" applyFont="1" applyFill="1" applyAlignment="1">
      <alignment horizontal="left" vertical="center" wrapText="1"/>
    </xf>
    <xf numFmtId="0" fontId="4" fillId="4" borderId="3" xfId="1" applyFont="1" applyFill="1" applyBorder="1" applyAlignment="1">
      <alignment horizontal="right" wrapText="1"/>
    </xf>
    <xf numFmtId="4" fontId="1" fillId="2" borderId="1" xfId="1" applyNumberFormat="1" applyFont="1" applyFill="1" applyAlignment="1">
      <alignment horizontal="right" vertical="center"/>
    </xf>
    <xf numFmtId="10" fontId="1" fillId="2" borderId="1" xfId="1" applyNumberFormat="1" applyFont="1" applyFill="1" applyAlignment="1">
      <alignment horizontal="right" vertical="center"/>
    </xf>
    <xf numFmtId="0" fontId="2" fillId="3" borderId="1" xfId="1" applyFont="1" applyFill="1" applyAlignment="1">
      <alignment horizontal="left" vertical="center" wrapText="1"/>
    </xf>
    <xf numFmtId="0" fontId="2" fillId="4" borderId="1" xfId="1" applyFont="1" applyFill="1" applyAlignment="1">
      <alignment horizontal="left" vertical="center" wrapText="1"/>
    </xf>
    <xf numFmtId="0" fontId="1" fillId="4" borderId="1" xfId="1" applyFont="1" applyFill="1" applyAlignment="1">
      <alignment horizontal="right" vertical="center"/>
    </xf>
    <xf numFmtId="10" fontId="1" fillId="4" borderId="1" xfId="1" applyNumberFormat="1" applyFont="1" applyFill="1" applyAlignment="1">
      <alignment horizontal="right" vertical="center"/>
    </xf>
    <xf numFmtId="4" fontId="1" fillId="3" borderId="1" xfId="1" applyNumberFormat="1" applyFont="1" applyFill="1" applyAlignment="1">
      <alignment horizontal="right" vertical="center"/>
    </xf>
    <xf numFmtId="10" fontId="1" fillId="3" borderId="1" xfId="1" applyNumberFormat="1" applyFont="1" applyFill="1" applyAlignment="1">
      <alignment horizontal="right" vertical="center"/>
    </xf>
    <xf numFmtId="0" fontId="1" fillId="3" borderId="1" xfId="1" applyFont="1" applyFill="1" applyAlignment="1">
      <alignment horizontal="right" vertical="center"/>
    </xf>
    <xf numFmtId="4" fontId="1" fillId="4" borderId="1" xfId="1" applyNumberFormat="1" applyFont="1" applyFill="1" applyAlignment="1">
      <alignment horizontal="right" vertical="center"/>
    </xf>
    <xf numFmtId="0" fontId="1" fillId="2" borderId="1" xfId="1" applyFont="1" applyFill="1" applyAlignment="1">
      <alignment horizontal="right" vertical="center"/>
    </xf>
    <xf numFmtId="4" fontId="0" fillId="0" borderId="0" xfId="0" applyNumberFormat="1"/>
    <xf numFmtId="164" fontId="10" fillId="0" borderId="4" xfId="5" applyNumberFormat="1" applyFont="1" applyBorder="1"/>
    <xf numFmtId="164" fontId="10" fillId="0" borderId="5" xfId="5" applyNumberFormat="1" applyFont="1" applyBorder="1"/>
    <xf numFmtId="164" fontId="10" fillId="0" borderId="6" xfId="5" applyNumberFormat="1" applyFont="1" applyBorder="1"/>
    <xf numFmtId="0" fontId="11" fillId="0" borderId="0" xfId="0" applyFont="1"/>
    <xf numFmtId="0" fontId="2" fillId="3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/>
    </xf>
    <xf numFmtId="0" fontId="2" fillId="4" borderId="1" xfId="1" applyFont="1" applyFill="1" applyAlignment="1">
      <alignment horizontal="left" vertical="center" wrapText="1"/>
    </xf>
    <xf numFmtId="0" fontId="2" fillId="3" borderId="1" xfId="1" applyFont="1" applyFill="1" applyAlignment="1">
      <alignment horizontal="left" vertical="center" wrapText="1"/>
    </xf>
    <xf numFmtId="0" fontId="6" fillId="0" borderId="1" xfId="1" applyFont="1" applyAlignment="1">
      <alignment vertical="top" wrapText="1"/>
    </xf>
    <xf numFmtId="0" fontId="5" fillId="0" borderId="1" xfId="1" applyFont="1" applyAlignment="1">
      <alignment vertical="top" wrapText="1"/>
    </xf>
    <xf numFmtId="0" fontId="4" fillId="2" borderId="1" xfId="1" applyFont="1" applyFill="1" applyAlignment="1">
      <alignment horizontal="left" vertical="center"/>
    </xf>
    <xf numFmtId="0" fontId="4" fillId="4" borderId="2" xfId="1" applyFont="1" applyFill="1" applyBorder="1" applyAlignment="1">
      <alignment horizontal="right" vertical="center"/>
    </xf>
    <xf numFmtId="164" fontId="12" fillId="0" borderId="1" xfId="3" applyNumberFormat="1" applyFont="1" applyBorder="1"/>
    <xf numFmtId="164" fontId="8" fillId="0" borderId="1" xfId="1" applyNumberFormat="1"/>
    <xf numFmtId="0" fontId="2" fillId="4" borderId="1" xfId="1" applyFont="1" applyFill="1" applyAlignment="1">
      <alignment horizontal="center" vertical="center" wrapText="1"/>
    </xf>
  </cellXfs>
  <cellStyles count="6">
    <cellStyle name="Incorrecto 2" xfId="4" xr:uid="{24B970C9-1D52-4462-BE9F-716D046E76C1}"/>
    <cellStyle name="Normal" xfId="0" builtinId="0"/>
    <cellStyle name="Normal 2" xfId="1" xr:uid="{1D655AAC-8824-4207-8830-C0BCB6566843}"/>
    <cellStyle name="Normal 3" xfId="2" xr:uid="{B7EB7443-F378-4142-B0B5-FFAD1A140578}"/>
    <cellStyle name="Porcentaje" xfId="5" builtinId="5"/>
    <cellStyle name="Porcentaje 2" xfId="3" xr:uid="{48248E97-DB2C-42FA-A784-6D02E64DF2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0418991193975316"/>
          <c:y val="0.23295202682997959"/>
          <c:w val="0.53857877480755978"/>
          <c:h val="0.6404972295129775"/>
        </c:manualLayout>
      </c:layout>
      <c:pieChart>
        <c:varyColors val="1"/>
        <c:ser>
          <c:idx val="0"/>
          <c:order val="0"/>
          <c:tx>
            <c:strRef>
              <c:f>'2024 per centre'!$A$9:$C$9</c:f>
              <c:strCache>
                <c:ptCount val="1"/>
                <c:pt idx="0">
                  <c:v>E. POLITÈCNICA SUPERIOR D'ALCOI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0F-4506-9819-97A81B6D1F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0F-4506-9819-97A81B6D1F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0F-4506-9819-97A81B6D1F1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0F-4506-9819-97A81B6D1F1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D0F-4506-9819-97A81B6D1F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 per centre'!$B$10:$C$14</c:f>
              <c:strCache>
                <c:ptCount val="5"/>
                <c:pt idx="0">
                  <c:v>ALEMÀ</c:v>
                </c:pt>
                <c:pt idx="1">
                  <c:v>CASTELLÀ</c:v>
                </c:pt>
                <c:pt idx="2">
                  <c:v>FRANCÈS</c:v>
                </c:pt>
                <c:pt idx="3">
                  <c:v>ANGLÈS</c:v>
                </c:pt>
                <c:pt idx="4">
                  <c:v>VALENCIÀ</c:v>
                </c:pt>
              </c:strCache>
            </c:strRef>
          </c:cat>
          <c:val>
            <c:numRef>
              <c:f>'2024 per centre'!$F$10:$F$14</c:f>
              <c:numCache>
                <c:formatCode>0.0%</c:formatCode>
                <c:ptCount val="5"/>
                <c:pt idx="0">
                  <c:v>9.8579207610940724E-3</c:v>
                </c:pt>
                <c:pt idx="1">
                  <c:v>0.89276772860987663</c:v>
                </c:pt>
                <c:pt idx="2">
                  <c:v>9.8579207610940724E-3</c:v>
                </c:pt>
                <c:pt idx="3">
                  <c:v>3.8273768542279527E-2</c:v>
                </c:pt>
                <c:pt idx="4">
                  <c:v>4.9242661325655628E-2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D0F-4506-9819-97A81B6D1F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245257964290361"/>
          <c:y val="0.24691054243219593"/>
          <c:w val="0.3057518716787358"/>
          <c:h val="0.47531167979002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0418991193975316"/>
          <c:y val="0.23295202682997959"/>
          <c:w val="0.53857877480755978"/>
          <c:h val="0.6404972295129775"/>
        </c:manualLayout>
      </c:layout>
      <c:pieChart>
        <c:varyColors val="1"/>
        <c:ser>
          <c:idx val="0"/>
          <c:order val="0"/>
          <c:tx>
            <c:strRef>
              <c:f>'2024 per centre'!$A$48:$C$48</c:f>
              <c:strCache>
                <c:ptCount val="1"/>
                <c:pt idx="0">
                  <c:v>E. POLITÈCNICA SUPERIOR DE GANDIA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267-42DA-B11B-13E7477B79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267-42DA-B11B-13E7477B79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267-42DA-B11B-13E7477B790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267-42DA-B11B-13E7477B790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267-42DA-B11B-13E7477B790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 per centre'!$B$10:$C$14</c:f>
              <c:strCache>
                <c:ptCount val="5"/>
                <c:pt idx="0">
                  <c:v>ALEMÀ</c:v>
                </c:pt>
                <c:pt idx="1">
                  <c:v>CASTELLÀ</c:v>
                </c:pt>
                <c:pt idx="2">
                  <c:v>FRANCÈS</c:v>
                </c:pt>
                <c:pt idx="3">
                  <c:v>ANGLÈS</c:v>
                </c:pt>
                <c:pt idx="4">
                  <c:v>VALENCIÀ</c:v>
                </c:pt>
              </c:strCache>
            </c:strRef>
          </c:cat>
          <c:val>
            <c:numRef>
              <c:f>'2024 per centre'!$F$49:$F$53</c:f>
              <c:numCache>
                <c:formatCode>0.0%</c:formatCode>
                <c:ptCount val="5"/>
                <c:pt idx="0">
                  <c:v>1.289470231335484E-2</c:v>
                </c:pt>
                <c:pt idx="1">
                  <c:v>0.80704095990878699</c:v>
                </c:pt>
                <c:pt idx="2">
                  <c:v>8.1440225136977934E-3</c:v>
                </c:pt>
                <c:pt idx="3">
                  <c:v>7.9449464078074031E-2</c:v>
                </c:pt>
                <c:pt idx="4">
                  <c:v>9.2470851186086389E-2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267-42DA-B11B-13E7477B790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245257964290361"/>
          <c:y val="0.24691054243219593"/>
          <c:w val="0.3057518716787358"/>
          <c:h val="0.47531167979002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0418991193975316"/>
          <c:y val="0.23295202682997959"/>
          <c:w val="0.53857877480755978"/>
          <c:h val="0.6404972295129775"/>
        </c:manualLayout>
      </c:layout>
      <c:pieChart>
        <c:varyColors val="1"/>
        <c:ser>
          <c:idx val="0"/>
          <c:order val="0"/>
          <c:tx>
            <c:strRef>
              <c:f>'2024 per centre'!$A$41:$C$41</c:f>
              <c:strCache>
                <c:ptCount val="1"/>
                <c:pt idx="0">
                  <c:v>E.T.S.E. GEODESICA, CARTOGRAFICA Y TOP.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97-45A8-9039-638A5CB7CD8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97-45A8-9039-638A5CB7CD8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97-45A8-9039-638A5CB7CD8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97-45A8-9039-638A5CB7CD8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C97-45A8-9039-638A5CB7CD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 per centre'!$B$20:$C$22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f>'2024 per centre'!$F$45:$F$47</c:f>
              <c:numCache>
                <c:formatCode>0.0%</c:formatCode>
                <c:ptCount val="3"/>
                <c:pt idx="0">
                  <c:v>0.76900121327599447</c:v>
                </c:pt>
                <c:pt idx="1">
                  <c:v>0.16554329370407683</c:v>
                </c:pt>
                <c:pt idx="2">
                  <c:v>6.545549301992859E-2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C97-45A8-9039-638A5CB7CD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245257964290361"/>
          <c:y val="0.24691054243219593"/>
          <c:w val="0.3057518716787358"/>
          <c:h val="0.47531167979002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0418991193975316"/>
          <c:y val="0.23295202682997959"/>
          <c:w val="0.53857877480755978"/>
          <c:h val="0.6404972295129775"/>
        </c:manualLayout>
      </c:layout>
      <c:pieChart>
        <c:varyColors val="1"/>
        <c:ser>
          <c:idx val="0"/>
          <c:order val="0"/>
          <c:tx>
            <c:strRef>
              <c:f>'2024 per centre'!$A$54:$C$54</c:f>
              <c:strCache>
                <c:ptCount val="1"/>
                <c:pt idx="0">
                  <c:v>FACULTAT D'ADMINISTRACIÓ I DIRECCIÓ D'EMPRESAS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6E1-4E58-9AE7-69F6B4C431F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6E1-4E58-9AE7-69F6B4C431F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6E1-4E58-9AE7-69F6B4C431F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6E1-4E58-9AE7-69F6B4C431F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6E1-4E58-9AE7-69F6B4C431F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 per centre'!$B$20:$C$22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f>'2024 per centre'!$F$55:$F$57</c:f>
              <c:numCache>
                <c:formatCode>0.0%</c:formatCode>
                <c:ptCount val="3"/>
                <c:pt idx="0">
                  <c:v>0.77268154110197074</c:v>
                </c:pt>
                <c:pt idx="1">
                  <c:v>0.16168550630289399</c:v>
                </c:pt>
                <c:pt idx="2">
                  <c:v>6.5632952595135227E-2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6E1-4E58-9AE7-69F6B4C431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245257964290361"/>
          <c:y val="0.24691054243219593"/>
          <c:w val="0.3057518716787358"/>
          <c:h val="0.47531167979002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0418991193975316"/>
          <c:y val="0.23295202682997959"/>
          <c:w val="0.53857877480755978"/>
          <c:h val="0.6404972295129775"/>
        </c:manualLayout>
      </c:layout>
      <c:pieChart>
        <c:varyColors val="1"/>
        <c:ser>
          <c:idx val="0"/>
          <c:order val="0"/>
          <c:tx>
            <c:strRef>
              <c:f>'2024 per centre'!$A$58:$C$58</c:f>
              <c:strCache>
                <c:ptCount val="1"/>
                <c:pt idx="0">
                  <c:v>FACULTAT DE BELLES ARTS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99E-4FA7-B20C-A6D9BDD8951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99E-4FA7-B20C-A6D9BDD8951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99E-4FA7-B20C-A6D9BDD8951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99E-4FA7-B20C-A6D9BDD8951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99E-4FA7-B20C-A6D9BDD8951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 per centre'!$B$20:$C$22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f>'2024 per centre'!$F$59:$F$61</c:f>
              <c:numCache>
                <c:formatCode>0.0%</c:formatCode>
                <c:ptCount val="3"/>
                <c:pt idx="0">
                  <c:v>0.93059709884178565</c:v>
                </c:pt>
                <c:pt idx="1">
                  <c:v>1.6867198920499267E-2</c:v>
                </c:pt>
                <c:pt idx="2">
                  <c:v>5.253570223771506E-2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99E-4FA7-B20C-A6D9BDD895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245257964290361"/>
          <c:y val="0.24691054243219593"/>
          <c:w val="0.3057518716787358"/>
          <c:h val="0.47531167979002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0418991193975316"/>
          <c:y val="0.23295202682997959"/>
          <c:w val="0.53857877480755978"/>
          <c:h val="0.6404972295129775"/>
        </c:manualLayout>
      </c:layout>
      <c:pieChart>
        <c:varyColors val="1"/>
        <c:ser>
          <c:idx val="0"/>
          <c:order val="0"/>
          <c:tx>
            <c:strRef>
              <c:f>'2024 per centre'!$A$15:$C$15</c:f>
              <c:strCache>
                <c:ptCount val="1"/>
                <c:pt idx="0">
                  <c:v>E.T.S. D'ARQUITECTURA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313-4EE7-AB71-1936AE24665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313-4EE7-AB71-1936AE24665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313-4EE7-AB71-1936AE24665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313-4EE7-AB71-1936AE24665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313-4EE7-AB71-1936AE24665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 per centre'!$B$16:$C$18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f>'2024 per centre'!$F$16:$F$18</c:f>
              <c:numCache>
                <c:formatCode>0.0%</c:formatCode>
                <c:ptCount val="3"/>
                <c:pt idx="0">
                  <c:v>0.77525863728486544</c:v>
                </c:pt>
                <c:pt idx="1">
                  <c:v>9.6827570096490137E-2</c:v>
                </c:pt>
                <c:pt idx="2">
                  <c:v>0.12791379261864436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313-4EE7-AB71-1936AE24665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245257964290361"/>
          <c:y val="0.24691054243219593"/>
          <c:w val="0.3057518716787358"/>
          <c:h val="0.47531167979002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0418991193975316"/>
          <c:y val="0.23295202682997959"/>
          <c:w val="0.53857877480755978"/>
          <c:h val="0.6404972295129775"/>
        </c:manualLayout>
      </c:layout>
      <c:pieChart>
        <c:varyColors val="1"/>
        <c:ser>
          <c:idx val="0"/>
          <c:order val="0"/>
          <c:tx>
            <c:strRef>
              <c:f>'2024 per centre'!$A$19:$C$19</c:f>
              <c:strCache>
                <c:ptCount val="1"/>
                <c:pt idx="0">
                  <c:v>E.T.S. D'ENG. D'EDIFICACIÓ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37D-4ACC-8300-B30EB1C665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37D-4ACC-8300-B30EB1C665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37D-4ACC-8300-B30EB1C6653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37D-4ACC-8300-B30EB1C6653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37D-4ACC-8300-B30EB1C6653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 per centre'!$B$20:$C$22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f>'2024 per centre'!$F$20:$F$22</c:f>
              <c:numCache>
                <c:formatCode>0.0%</c:formatCode>
                <c:ptCount val="3"/>
                <c:pt idx="0">
                  <c:v>0.94018545266105824</c:v>
                </c:pt>
                <c:pt idx="1">
                  <c:v>3.7211815164779428E-2</c:v>
                </c:pt>
                <c:pt idx="2">
                  <c:v>2.260273217416232E-2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37D-4ACC-8300-B30EB1C6653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245257964290361"/>
          <c:y val="0.24691054243219593"/>
          <c:w val="0.3057518716787358"/>
          <c:h val="0.47531167979002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0418991193975316"/>
          <c:y val="0.23295202682997959"/>
          <c:w val="0.53857877480755978"/>
          <c:h val="0.6404972295129775"/>
        </c:manualLayout>
      </c:layout>
      <c:pieChart>
        <c:varyColors val="1"/>
        <c:ser>
          <c:idx val="0"/>
          <c:order val="0"/>
          <c:tx>
            <c:strRef>
              <c:f>'2024 per centre'!$A$23:$C$23</c:f>
              <c:strCache>
                <c:ptCount val="1"/>
                <c:pt idx="0">
                  <c:v>E.T.S. D'ENG. DEL DISSENY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8A-4DEC-A7DB-073FC2B2AF2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8A-4DEC-A7DB-073FC2B2AF2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8A-4DEC-A7DB-073FC2B2AF2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8A-4DEC-A7DB-073FC2B2AF2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08A-4DEC-A7DB-073FC2B2AF2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 per centre'!$B$20:$C$22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f>'2024 per centre'!$F$24:$F$26</c:f>
              <c:numCache>
                <c:formatCode>0.0%</c:formatCode>
                <c:ptCount val="3"/>
                <c:pt idx="0">
                  <c:v>0.84804857775549958</c:v>
                </c:pt>
                <c:pt idx="1">
                  <c:v>0.11616741644088839</c:v>
                </c:pt>
                <c:pt idx="2">
                  <c:v>3.5784005803612025E-2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08A-4DEC-A7DB-073FC2B2AF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245257964290361"/>
          <c:y val="0.24691054243219593"/>
          <c:w val="0.3057518716787358"/>
          <c:h val="0.47531167979002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0418991193975316"/>
          <c:y val="0.23295202682997959"/>
          <c:w val="0.53857877480755978"/>
          <c:h val="0.6404972295129775"/>
        </c:manualLayout>
      </c:layout>
      <c:pieChart>
        <c:varyColors val="1"/>
        <c:ser>
          <c:idx val="0"/>
          <c:order val="0"/>
          <c:tx>
            <c:strRef>
              <c:f>'2024 per centre'!$A$27:$C$27</c:f>
              <c:strCache>
                <c:ptCount val="1"/>
                <c:pt idx="0">
                  <c:v>E.T.S. D'ENG. INFORMÀTICA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C7C-452F-8641-F282644D005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C7C-452F-8641-F282644D005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C7C-452F-8641-F282644D005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C7C-452F-8641-F282644D005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C7C-452F-8641-F282644D005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 per centre'!$B$20:$C$22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f>'2024 per centre'!$F$28:$F$30</c:f>
              <c:numCache>
                <c:formatCode>0.0%</c:formatCode>
                <c:ptCount val="3"/>
                <c:pt idx="0">
                  <c:v>0.80669773077908047</c:v>
                </c:pt>
                <c:pt idx="1">
                  <c:v>0.11347666131581084</c:v>
                </c:pt>
                <c:pt idx="2">
                  <c:v>7.9825607905108717E-2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C7C-452F-8641-F282644D005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245257964290361"/>
          <c:y val="0.24691054243219593"/>
          <c:w val="0.3057518716787358"/>
          <c:h val="0.47531167979002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0418991193975316"/>
          <c:y val="0.23295202682997959"/>
          <c:w val="0.53857877480755978"/>
          <c:h val="0.6404972295129775"/>
        </c:manualLayout>
      </c:layout>
      <c:pieChart>
        <c:varyColors val="1"/>
        <c:ser>
          <c:idx val="0"/>
          <c:order val="0"/>
          <c:tx>
            <c:strRef>
              <c:f>'2024 per centre'!$A$31:$C$31</c:f>
              <c:strCache>
                <c:ptCount val="1"/>
                <c:pt idx="0">
                  <c:v>E.T.S.E. AGRONÒMICA I DEL MEDI NATURAL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054-4FFC-99A3-3AD7A8CDD16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054-4FFC-99A3-3AD7A8CDD16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054-4FFC-99A3-3AD7A8CDD16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054-4FFC-99A3-3AD7A8CDD16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054-4FFC-99A3-3AD7A8CDD1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 per centre'!$B$20:$C$22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f>'2024 per centre'!$F$32:$F$34</c:f>
              <c:numCache>
                <c:formatCode>0.0%</c:formatCode>
                <c:ptCount val="3"/>
                <c:pt idx="0">
                  <c:v>0.88722397755377158</c:v>
                </c:pt>
                <c:pt idx="1">
                  <c:v>4.9318722999246362E-2</c:v>
                </c:pt>
                <c:pt idx="2">
                  <c:v>6.3460837629276345E-2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054-4FFC-99A3-3AD7A8CDD16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245257964290361"/>
          <c:y val="0.24691054243219593"/>
          <c:w val="0.3057518716787358"/>
          <c:h val="0.47531167979002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0418991193975316"/>
          <c:y val="0.23295202682997959"/>
          <c:w val="0.53857877480755978"/>
          <c:h val="0.6404972295129775"/>
        </c:manualLayout>
      </c:layout>
      <c:pieChart>
        <c:varyColors val="1"/>
        <c:ser>
          <c:idx val="0"/>
          <c:order val="0"/>
          <c:tx>
            <c:strRef>
              <c:f>'2024 per centre'!$A$35:$C$35</c:f>
              <c:strCache>
                <c:ptCount val="1"/>
                <c:pt idx="0">
                  <c:v>E.T.S.E. CAMINS, CANALS I PORTS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CE3-4FAE-9B99-DD529EC46B4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CE3-4FAE-9B99-DD529EC46B4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CE3-4FAE-9B99-DD529EC46B4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CE3-4FAE-9B99-DD529EC46B4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CE3-4FAE-9B99-DD529EC46B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 per centre'!$B$20:$C$21</c:f>
              <c:strCache>
                <c:ptCount val="2"/>
                <c:pt idx="0">
                  <c:v>CASTELLÀ</c:v>
                </c:pt>
                <c:pt idx="1">
                  <c:v>ANGLÈS</c:v>
                </c:pt>
              </c:strCache>
            </c:strRef>
          </c:cat>
          <c:val>
            <c:numRef>
              <c:f>'2024 per centre'!$F$36:$F$37</c:f>
              <c:numCache>
                <c:formatCode>0.0%</c:formatCode>
                <c:ptCount val="2"/>
                <c:pt idx="0">
                  <c:v>0.96245812313062207</c:v>
                </c:pt>
                <c:pt idx="1">
                  <c:v>3.7541876869377842E-2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CE3-4FAE-9B99-DD529EC46B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245257964290361"/>
          <c:y val="0.24691054243219593"/>
          <c:w val="0.3057518716787358"/>
          <c:h val="0.47531167979002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0418991193975316"/>
          <c:y val="0.23295202682997959"/>
          <c:w val="0.53857877480755978"/>
          <c:h val="0.6404972295129775"/>
        </c:manualLayout>
      </c:layout>
      <c:pieChart>
        <c:varyColors val="1"/>
        <c:ser>
          <c:idx val="0"/>
          <c:order val="0"/>
          <c:tx>
            <c:strRef>
              <c:f>'2024 per centre'!$A$38:$C$38</c:f>
              <c:strCache>
                <c:ptCount val="1"/>
                <c:pt idx="0">
                  <c:v>E.T.S.E. DE TELECOMUNICACIÓ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9A8-4E94-9E04-47B2FBA292F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9A8-4E94-9E04-47B2FBA292F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9A8-4E94-9E04-47B2FBA292F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9A8-4E94-9E04-47B2FBA292F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9A8-4E94-9E04-47B2FBA292F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 per centre'!$B$20:$C$21</c:f>
              <c:strCache>
                <c:ptCount val="2"/>
                <c:pt idx="0">
                  <c:v>CASTELLÀ</c:v>
                </c:pt>
                <c:pt idx="1">
                  <c:v>ANGLÈS</c:v>
                </c:pt>
              </c:strCache>
            </c:strRef>
          </c:cat>
          <c:val>
            <c:numRef>
              <c:f>'2024 per centre'!$F$39:$F$40</c:f>
              <c:numCache>
                <c:formatCode>0.0%</c:formatCode>
                <c:ptCount val="2"/>
                <c:pt idx="0">
                  <c:v>0.95833872987091484</c:v>
                </c:pt>
                <c:pt idx="1">
                  <c:v>4.1661270129085173E-2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A8-4E94-9E04-47B2FBA292F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245257964290361"/>
          <c:y val="0.24691054243219593"/>
          <c:w val="0.3057518716787358"/>
          <c:h val="0.47531167979002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0418991193975316"/>
          <c:y val="0.23295202682997959"/>
          <c:w val="0.53857877480755978"/>
          <c:h val="0.6404972295129775"/>
        </c:manualLayout>
      </c:layout>
      <c:pieChart>
        <c:varyColors val="1"/>
        <c:ser>
          <c:idx val="0"/>
          <c:order val="0"/>
          <c:tx>
            <c:strRef>
              <c:f>'2024 per centre'!$A$41:$C$41</c:f>
              <c:strCache>
                <c:ptCount val="1"/>
                <c:pt idx="0">
                  <c:v>E.T.S.E. GEODESICA, CARTOGRAFICA Y TOP.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AC3-447B-971E-252EE273488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AC3-447B-971E-252EE273488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AC3-447B-971E-252EE273488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AC3-447B-971E-252EE273488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AC3-447B-971E-252EE273488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 per centre'!$B$20:$C$21</c:f>
              <c:strCache>
                <c:ptCount val="2"/>
                <c:pt idx="0">
                  <c:v>CASTELLÀ</c:v>
                </c:pt>
                <c:pt idx="1">
                  <c:v>ANGLÈS</c:v>
                </c:pt>
              </c:strCache>
            </c:strRef>
          </c:cat>
          <c:val>
            <c:numRef>
              <c:f>'2024 per centre'!$F$42:$F$43</c:f>
              <c:numCache>
                <c:formatCode>0.0%</c:formatCode>
                <c:ptCount val="2"/>
                <c:pt idx="0">
                  <c:v>0.9859581907454249</c:v>
                </c:pt>
                <c:pt idx="1">
                  <c:v>1.4041809254575212E-2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AC3-447B-971E-252EE27348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245257964290361"/>
          <c:y val="0.24691054243219593"/>
          <c:w val="0.3057518716787358"/>
          <c:h val="0.47531167979002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1</xdr:row>
      <xdr:rowOff>38100</xdr:rowOff>
    </xdr:from>
    <xdr:to>
      <xdr:col>11</xdr:col>
      <xdr:colOff>285750</xdr:colOff>
      <xdr:row>13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D4EFC97-465F-46C2-B2B2-2289F483F3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14</xdr:row>
      <xdr:rowOff>0</xdr:rowOff>
    </xdr:from>
    <xdr:to>
      <xdr:col>12</xdr:col>
      <xdr:colOff>95250</xdr:colOff>
      <xdr:row>30</xdr:row>
      <xdr:rowOff>28575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46CF382-8A65-4C70-96D6-0CE76A1E04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30</xdr:row>
      <xdr:rowOff>0</xdr:rowOff>
    </xdr:from>
    <xdr:to>
      <xdr:col>12</xdr:col>
      <xdr:colOff>95250</xdr:colOff>
      <xdr:row>46</xdr:row>
      <xdr:rowOff>28575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077D8D7-EC21-4290-BE72-3AA6325F9C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46</xdr:row>
      <xdr:rowOff>0</xdr:rowOff>
    </xdr:from>
    <xdr:to>
      <xdr:col>12</xdr:col>
      <xdr:colOff>95250</xdr:colOff>
      <xdr:row>62</xdr:row>
      <xdr:rowOff>28575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EC44EBE-EA6D-49A5-9A09-23D7260A81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62</xdr:row>
      <xdr:rowOff>0</xdr:rowOff>
    </xdr:from>
    <xdr:to>
      <xdr:col>12</xdr:col>
      <xdr:colOff>95250</xdr:colOff>
      <xdr:row>78</xdr:row>
      <xdr:rowOff>28575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CD1B211-BCFA-4129-9F3A-7EA2BAED7D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14</xdr:row>
      <xdr:rowOff>0</xdr:rowOff>
    </xdr:from>
    <xdr:to>
      <xdr:col>17</xdr:col>
      <xdr:colOff>95250</xdr:colOff>
      <xdr:row>30</xdr:row>
      <xdr:rowOff>28575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528C589B-4A51-435F-9443-F4B05BEAFA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0</xdr:colOff>
      <xdr:row>30</xdr:row>
      <xdr:rowOff>0</xdr:rowOff>
    </xdr:from>
    <xdr:to>
      <xdr:col>17</xdr:col>
      <xdr:colOff>95250</xdr:colOff>
      <xdr:row>46</xdr:row>
      <xdr:rowOff>28575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FD3A6888-7E62-43EC-83B3-81A8600877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0</xdr:colOff>
      <xdr:row>46</xdr:row>
      <xdr:rowOff>0</xdr:rowOff>
    </xdr:from>
    <xdr:to>
      <xdr:col>17</xdr:col>
      <xdr:colOff>95250</xdr:colOff>
      <xdr:row>62</xdr:row>
      <xdr:rowOff>28575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343FC5AA-81D4-426B-8C5D-D47562C38F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0</xdr:colOff>
      <xdr:row>62</xdr:row>
      <xdr:rowOff>0</xdr:rowOff>
    </xdr:from>
    <xdr:to>
      <xdr:col>17</xdr:col>
      <xdr:colOff>95250</xdr:colOff>
      <xdr:row>78</xdr:row>
      <xdr:rowOff>28575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42685653-C030-4409-A11F-4CEFAE0019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0</xdr:colOff>
      <xdr:row>1</xdr:row>
      <xdr:rowOff>0</xdr:rowOff>
    </xdr:from>
    <xdr:to>
      <xdr:col>17</xdr:col>
      <xdr:colOff>95250</xdr:colOff>
      <xdr:row>13</xdr:row>
      <xdr:rowOff>114300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688571FC-51BF-4D49-A731-7320EB22CF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17</xdr:col>
      <xdr:colOff>0</xdr:colOff>
      <xdr:row>14</xdr:row>
      <xdr:rowOff>0</xdr:rowOff>
    </xdr:from>
    <xdr:to>
      <xdr:col>22</xdr:col>
      <xdr:colOff>95250</xdr:colOff>
      <xdr:row>30</xdr:row>
      <xdr:rowOff>28575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20B31248-A688-446F-9ADC-51C9045125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30</xdr:row>
      <xdr:rowOff>0</xdr:rowOff>
    </xdr:from>
    <xdr:to>
      <xdr:col>22</xdr:col>
      <xdr:colOff>95250</xdr:colOff>
      <xdr:row>46</xdr:row>
      <xdr:rowOff>28575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9C5B61F-0268-41EC-A13E-C055DEA044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17</xdr:col>
      <xdr:colOff>0</xdr:colOff>
      <xdr:row>46</xdr:row>
      <xdr:rowOff>0</xdr:rowOff>
    </xdr:from>
    <xdr:to>
      <xdr:col>22</xdr:col>
      <xdr:colOff>95250</xdr:colOff>
      <xdr:row>62</xdr:row>
      <xdr:rowOff>28575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D90569E7-9217-4CE1-A63B-4C32B494C1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SPNL%20(5-11-24)\Estad&#237;stiques\Dades%20socioling\24-25\Excels%2027-09%20(Mediterr&#224;nia)\Posteriors%20hist&#242;rics%20(excels%20preparats)\2.-%20Credits%20idioma%20per%20centres%202024%20(totes).xlsx" TargetMode="External"/><Relationship Id="rId1" Type="http://schemas.openxmlformats.org/officeDocument/2006/relationships/externalLinkPath" Target="Posteriors%20hist&#242;rics%20(excels%20preparats)/2.-%20Credits%20idioma%20per%20centres%202024%20(tote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neral idioma per centre"/>
      <sheetName val="Oferta idioma per ERT"/>
      <sheetName val="Per centre (desglose)"/>
      <sheetName val="Per grau"/>
      <sheetName val="Màsters"/>
      <sheetName val="Històric"/>
    </sheetNames>
    <sheetDataSet>
      <sheetData sheetId="0"/>
      <sheetData sheetId="1"/>
      <sheetData sheetId="2">
        <row r="9">
          <cell r="A9" t="str">
            <v>E. POLITÈCNICA SUPERIOR D'ALCOI</v>
          </cell>
        </row>
        <row r="10">
          <cell r="B10" t="str">
            <v>ALEMÀ</v>
          </cell>
          <cell r="F10">
            <v>9.8579207610940724E-3</v>
          </cell>
        </row>
        <row r="11">
          <cell r="B11" t="str">
            <v>CASTELLÀ</v>
          </cell>
          <cell r="F11">
            <v>0.89276772860987663</v>
          </cell>
        </row>
        <row r="12">
          <cell r="B12" t="str">
            <v>FRANCÈS</v>
          </cell>
          <cell r="F12">
            <v>9.8579207610940724E-3</v>
          </cell>
        </row>
        <row r="13">
          <cell r="B13" t="str">
            <v>ANGLÈS</v>
          </cell>
          <cell r="F13">
            <v>3.8273768542279527E-2</v>
          </cell>
        </row>
        <row r="14">
          <cell r="B14" t="str">
            <v>VALENCIÀ</v>
          </cell>
          <cell r="F14">
            <v>4.9242661325655628E-2</v>
          </cell>
        </row>
        <row r="15">
          <cell r="A15" t="str">
            <v>E.T.S. D'ARQUITECTURA</v>
          </cell>
        </row>
        <row r="16">
          <cell r="B16" t="str">
            <v>CASTELLÀ</v>
          </cell>
          <cell r="F16">
            <v>0.77525863728486544</v>
          </cell>
        </row>
        <row r="17">
          <cell r="B17" t="str">
            <v>ANGLÈS</v>
          </cell>
          <cell r="F17">
            <v>9.6827570096490137E-2</v>
          </cell>
        </row>
        <row r="18">
          <cell r="B18" t="str">
            <v>VALENCIÀ</v>
          </cell>
          <cell r="F18">
            <v>0.12791379261864436</v>
          </cell>
        </row>
        <row r="19">
          <cell r="A19" t="str">
            <v>E.T.S. D'ENG. D'EDIFICACIÓ</v>
          </cell>
        </row>
        <row r="20">
          <cell r="B20" t="str">
            <v>CASTELLÀ</v>
          </cell>
          <cell r="F20">
            <v>0.94018545266105824</v>
          </cell>
        </row>
        <row r="21">
          <cell r="B21" t="str">
            <v>ANGLÈS</v>
          </cell>
          <cell r="F21">
            <v>3.7211815164779428E-2</v>
          </cell>
        </row>
        <row r="22">
          <cell r="B22" t="str">
            <v>VALENCIÀ</v>
          </cell>
          <cell r="F22">
            <v>2.260273217416232E-2</v>
          </cell>
        </row>
        <row r="23">
          <cell r="A23" t="str">
            <v>E.T.S. D'ENG. DEL DISSENY</v>
          </cell>
        </row>
        <row r="24">
          <cell r="F24">
            <v>0.84804857775549958</v>
          </cell>
        </row>
        <row r="25">
          <cell r="F25">
            <v>0.11616741644088839</v>
          </cell>
        </row>
        <row r="26">
          <cell r="F26">
            <v>3.5784005803612025E-2</v>
          </cell>
        </row>
        <row r="27">
          <cell r="A27" t="str">
            <v>E.T.S. D'ENG. INFORMÀTICA</v>
          </cell>
        </row>
        <row r="28">
          <cell r="F28">
            <v>0.80669773077908047</v>
          </cell>
        </row>
        <row r="29">
          <cell r="F29">
            <v>0.11347666131581084</v>
          </cell>
        </row>
        <row r="30">
          <cell r="F30">
            <v>7.9825607905108717E-2</v>
          </cell>
        </row>
        <row r="31">
          <cell r="A31" t="str">
            <v>E.T.S.E. AGRONÒMICA I DEL MEDI NATURAL</v>
          </cell>
        </row>
        <row r="32">
          <cell r="F32">
            <v>0.88722397755377158</v>
          </cell>
        </row>
        <row r="33">
          <cell r="F33">
            <v>4.9318722999246362E-2</v>
          </cell>
        </row>
        <row r="34">
          <cell r="F34">
            <v>6.3460837629276345E-2</v>
          </cell>
        </row>
        <row r="35">
          <cell r="A35" t="str">
            <v>E.T.S.E. CAMINS, CANALS I PORTS</v>
          </cell>
        </row>
        <row r="36">
          <cell r="F36">
            <v>0.96245812313062207</v>
          </cell>
        </row>
        <row r="37">
          <cell r="F37">
            <v>3.7541876869377842E-2</v>
          </cell>
        </row>
        <row r="38">
          <cell r="A38" t="str">
            <v>E.T.S.E. DE TELECOMUNICACIÓ</v>
          </cell>
        </row>
        <row r="39">
          <cell r="F39">
            <v>0.95833872987091484</v>
          </cell>
        </row>
        <row r="40">
          <cell r="F40">
            <v>4.1661270129085173E-2</v>
          </cell>
        </row>
        <row r="41">
          <cell r="A41" t="str">
            <v>E.T.S.E. GEODESICA, CARTOGRAFICA Y TOP.</v>
          </cell>
        </row>
        <row r="42">
          <cell r="F42">
            <v>0.9859581907454249</v>
          </cell>
        </row>
        <row r="43">
          <cell r="F43">
            <v>1.4041809254575212E-2</v>
          </cell>
        </row>
        <row r="45">
          <cell r="F45">
            <v>0.76900121327599447</v>
          </cell>
        </row>
        <row r="46">
          <cell r="F46">
            <v>0.16554329370407683</v>
          </cell>
        </row>
        <row r="47">
          <cell r="F47">
            <v>6.545549301992859E-2</v>
          </cell>
        </row>
        <row r="48">
          <cell r="A48" t="str">
            <v>E. POLITÈCNICA SUPERIOR DE GANDIA</v>
          </cell>
        </row>
        <row r="49">
          <cell r="F49">
            <v>1.289470231335484E-2</v>
          </cell>
        </row>
        <row r="50">
          <cell r="F50">
            <v>0.80704095990878699</v>
          </cell>
        </row>
        <row r="51">
          <cell r="F51">
            <v>8.1440225136977934E-3</v>
          </cell>
        </row>
        <row r="52">
          <cell r="F52">
            <v>7.9449464078074031E-2</v>
          </cell>
        </row>
        <row r="53">
          <cell r="F53">
            <v>9.2470851186086389E-2</v>
          </cell>
        </row>
        <row r="54">
          <cell r="A54" t="str">
            <v>FACULTAT D'ADMINISTRACIÓ I DIRECCIÓ D'EMPRESAS</v>
          </cell>
        </row>
        <row r="55">
          <cell r="F55">
            <v>0.77268154110197074</v>
          </cell>
        </row>
        <row r="56">
          <cell r="F56">
            <v>0.16168550630289399</v>
          </cell>
        </row>
        <row r="57">
          <cell r="F57">
            <v>6.5632952595135227E-2</v>
          </cell>
        </row>
        <row r="58">
          <cell r="A58" t="str">
            <v>FACULTAT DE BELLES ARTS</v>
          </cell>
        </row>
        <row r="59">
          <cell r="F59">
            <v>0.93059709884178565</v>
          </cell>
        </row>
        <row r="60">
          <cell r="F60">
            <v>1.6867198920499267E-2</v>
          </cell>
        </row>
        <row r="61">
          <cell r="F61">
            <v>5.253570223771506E-2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K27"/>
  <sheetViews>
    <sheetView showGridLines="0" topLeftCell="A11" workbookViewId="0">
      <selection activeCell="N19" sqref="N19"/>
    </sheetView>
  </sheetViews>
  <sheetFormatPr baseColWidth="10" defaultColWidth="9.109375" defaultRowHeight="13.2" outlineLevelRow="1" x14ac:dyDescent="0.25"/>
  <cols>
    <col min="5" max="5" width="9.33203125" bestFit="1" customWidth="1"/>
    <col min="6" max="6" width="9.109375" bestFit="1" customWidth="1"/>
    <col min="7" max="7" width="9.33203125" bestFit="1" customWidth="1"/>
    <col min="8" max="11" width="9.109375" bestFit="1" customWidth="1"/>
  </cols>
  <sheetData>
    <row r="1" spans="1:11" ht="22.2" x14ac:dyDescent="0.25">
      <c r="A1" s="1" t="s">
        <v>0</v>
      </c>
    </row>
    <row r="3" spans="1:11" ht="10.5" customHeight="1" x14ac:dyDescent="0.25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ht="10.5" customHeight="1" x14ac:dyDescent="0.25">
      <c r="A4" s="35" t="s">
        <v>2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6" spans="1:11" ht="19.2" x14ac:dyDescent="0.25">
      <c r="A6" s="2" t="s">
        <v>3</v>
      </c>
      <c r="B6" s="36" t="s">
        <v>4</v>
      </c>
      <c r="C6" s="36"/>
      <c r="D6" s="3" t="s">
        <v>5</v>
      </c>
      <c r="E6" s="4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5" t="s">
        <v>11</v>
      </c>
      <c r="K6" s="5" t="s">
        <v>12</v>
      </c>
    </row>
    <row r="7" spans="1:11" ht="12.75" customHeight="1" x14ac:dyDescent="0.25">
      <c r="A7" s="37" t="s">
        <v>13</v>
      </c>
      <c r="B7" s="37"/>
      <c r="C7" s="37"/>
      <c r="D7" s="37"/>
      <c r="E7" s="6" t="s">
        <v>14</v>
      </c>
      <c r="F7" s="6" t="s">
        <v>15</v>
      </c>
      <c r="G7" s="6" t="s">
        <v>16</v>
      </c>
      <c r="H7" s="6" t="s">
        <v>17</v>
      </c>
      <c r="I7" s="6" t="s">
        <v>18</v>
      </c>
      <c r="J7" s="6" t="s">
        <v>19</v>
      </c>
      <c r="K7" s="6" t="s">
        <v>20</v>
      </c>
    </row>
    <row r="8" spans="1:11" outlineLevel="1" x14ac:dyDescent="0.25">
      <c r="A8" s="7"/>
      <c r="B8" s="38" t="s">
        <v>6</v>
      </c>
      <c r="C8" s="38"/>
      <c r="D8" s="38"/>
      <c r="E8" s="6" t="s">
        <v>14</v>
      </c>
      <c r="F8" s="6" t="s">
        <v>15</v>
      </c>
      <c r="G8" s="6" t="s">
        <v>16</v>
      </c>
      <c r="H8" s="6" t="s">
        <v>17</v>
      </c>
      <c r="I8" s="6" t="s">
        <v>18</v>
      </c>
      <c r="J8" s="6" t="s">
        <v>19</v>
      </c>
      <c r="K8" s="6" t="s">
        <v>20</v>
      </c>
    </row>
    <row r="9" spans="1:11" ht="45" outlineLevel="1" x14ac:dyDescent="0.25">
      <c r="A9" s="8"/>
      <c r="B9" s="8" t="s">
        <v>21</v>
      </c>
      <c r="C9" s="32" t="s">
        <v>22</v>
      </c>
      <c r="D9" s="32"/>
      <c r="E9" s="6" t="s">
        <v>23</v>
      </c>
      <c r="F9" s="9" t="s">
        <v>19</v>
      </c>
      <c r="G9" s="9" t="s">
        <v>24</v>
      </c>
      <c r="H9" s="9" t="s">
        <v>19</v>
      </c>
      <c r="I9" s="9" t="s">
        <v>25</v>
      </c>
      <c r="J9" s="9" t="s">
        <v>26</v>
      </c>
      <c r="K9" s="9" t="s">
        <v>27</v>
      </c>
    </row>
    <row r="10" spans="1:11" ht="27" outlineLevel="1" x14ac:dyDescent="0.25">
      <c r="A10" s="10"/>
      <c r="B10" s="10" t="s">
        <v>28</v>
      </c>
      <c r="C10" s="33" t="s">
        <v>29</v>
      </c>
      <c r="D10" s="33"/>
      <c r="E10" s="6" t="s">
        <v>30</v>
      </c>
      <c r="F10" s="11" t="s">
        <v>26</v>
      </c>
      <c r="G10" s="11" t="s">
        <v>31</v>
      </c>
      <c r="H10" s="11" t="s">
        <v>26</v>
      </c>
      <c r="I10" s="11" t="s">
        <v>32</v>
      </c>
      <c r="J10" s="11" t="s">
        <v>26</v>
      </c>
      <c r="K10" s="11" t="s">
        <v>33</v>
      </c>
    </row>
    <row r="11" spans="1:11" ht="45" outlineLevel="1" x14ac:dyDescent="0.25">
      <c r="A11" s="8"/>
      <c r="B11" s="8" t="s">
        <v>34</v>
      </c>
      <c r="C11" s="32" t="s">
        <v>35</v>
      </c>
      <c r="D11" s="32"/>
      <c r="E11" s="6" t="s">
        <v>36</v>
      </c>
      <c r="F11" s="9" t="s">
        <v>26</v>
      </c>
      <c r="G11" s="9" t="s">
        <v>37</v>
      </c>
      <c r="H11" s="9" t="s">
        <v>26</v>
      </c>
      <c r="I11" s="9" t="s">
        <v>38</v>
      </c>
      <c r="J11" s="9" t="s">
        <v>26</v>
      </c>
      <c r="K11" s="9" t="s">
        <v>39</v>
      </c>
    </row>
    <row r="12" spans="1:11" ht="36" outlineLevel="1" x14ac:dyDescent="0.25">
      <c r="A12" s="10"/>
      <c r="B12" s="10" t="s">
        <v>40</v>
      </c>
      <c r="C12" s="33" t="s">
        <v>41</v>
      </c>
      <c r="D12" s="33"/>
      <c r="E12" s="6" t="s">
        <v>42</v>
      </c>
      <c r="F12" s="11" t="s">
        <v>26</v>
      </c>
      <c r="G12" s="11" t="s">
        <v>43</v>
      </c>
      <c r="H12" s="11" t="s">
        <v>26</v>
      </c>
      <c r="I12" s="11" t="s">
        <v>44</v>
      </c>
      <c r="J12" s="11" t="s">
        <v>26</v>
      </c>
      <c r="K12" s="11" t="s">
        <v>45</v>
      </c>
    </row>
    <row r="13" spans="1:11" ht="36" outlineLevel="1" x14ac:dyDescent="0.25">
      <c r="A13" s="8"/>
      <c r="B13" s="8" t="s">
        <v>46</v>
      </c>
      <c r="C13" s="32" t="s">
        <v>47</v>
      </c>
      <c r="D13" s="32"/>
      <c r="E13" s="6" t="s">
        <v>48</v>
      </c>
      <c r="F13" s="9" t="s">
        <v>26</v>
      </c>
      <c r="G13" s="9" t="s">
        <v>49</v>
      </c>
      <c r="H13" s="9" t="s">
        <v>26</v>
      </c>
      <c r="I13" s="9" t="s">
        <v>50</v>
      </c>
      <c r="J13" s="9" t="s">
        <v>26</v>
      </c>
      <c r="K13" s="9" t="s">
        <v>51</v>
      </c>
    </row>
    <row r="14" spans="1:11" ht="45" outlineLevel="1" x14ac:dyDescent="0.25">
      <c r="A14" s="10"/>
      <c r="B14" s="10" t="s">
        <v>52</v>
      </c>
      <c r="C14" s="33" t="s">
        <v>53</v>
      </c>
      <c r="D14" s="33"/>
      <c r="E14" s="6" t="s">
        <v>54</v>
      </c>
      <c r="F14" s="11" t="s">
        <v>26</v>
      </c>
      <c r="G14" s="11" t="s">
        <v>55</v>
      </c>
      <c r="H14" s="11" t="s">
        <v>26</v>
      </c>
      <c r="I14" s="11" t="s">
        <v>56</v>
      </c>
      <c r="J14" s="11" t="s">
        <v>26</v>
      </c>
      <c r="K14" s="11" t="s">
        <v>57</v>
      </c>
    </row>
    <row r="15" spans="1:11" ht="36" outlineLevel="1" x14ac:dyDescent="0.25">
      <c r="A15" s="8"/>
      <c r="B15" s="8" t="s">
        <v>58</v>
      </c>
      <c r="C15" s="32" t="s">
        <v>59</v>
      </c>
      <c r="D15" s="32"/>
      <c r="E15" s="6" t="s">
        <v>60</v>
      </c>
      <c r="F15" s="9" t="s">
        <v>26</v>
      </c>
      <c r="G15" s="9" t="s">
        <v>61</v>
      </c>
      <c r="H15" s="9" t="s">
        <v>26</v>
      </c>
      <c r="I15" s="9" t="s">
        <v>62</v>
      </c>
      <c r="J15" s="9" t="s">
        <v>26</v>
      </c>
      <c r="K15" s="9" t="s">
        <v>26</v>
      </c>
    </row>
    <row r="16" spans="1:11" ht="27" outlineLevel="1" x14ac:dyDescent="0.25">
      <c r="A16" s="10"/>
      <c r="B16" s="10" t="s">
        <v>63</v>
      </c>
      <c r="C16" s="33" t="s">
        <v>64</v>
      </c>
      <c r="D16" s="33"/>
      <c r="E16" s="6" t="s">
        <v>65</v>
      </c>
      <c r="F16" s="11" t="s">
        <v>26</v>
      </c>
      <c r="G16" s="11" t="s">
        <v>66</v>
      </c>
      <c r="H16" s="11" t="s">
        <v>26</v>
      </c>
      <c r="I16" s="11" t="s">
        <v>67</v>
      </c>
      <c r="J16" s="11" t="s">
        <v>26</v>
      </c>
      <c r="K16" s="11" t="s">
        <v>26</v>
      </c>
    </row>
    <row r="17" spans="1:11" ht="45" outlineLevel="1" x14ac:dyDescent="0.25">
      <c r="A17" s="8"/>
      <c r="B17" s="8" t="s">
        <v>68</v>
      </c>
      <c r="C17" s="32" t="s">
        <v>69</v>
      </c>
      <c r="D17" s="32"/>
      <c r="E17" s="6" t="s">
        <v>70</v>
      </c>
      <c r="F17" s="9" t="s">
        <v>26</v>
      </c>
      <c r="G17" s="9" t="s">
        <v>71</v>
      </c>
      <c r="H17" s="9" t="s">
        <v>26</v>
      </c>
      <c r="I17" s="9" t="s">
        <v>72</v>
      </c>
      <c r="J17" s="9" t="s">
        <v>26</v>
      </c>
      <c r="K17" s="9" t="s">
        <v>26</v>
      </c>
    </row>
    <row r="18" spans="1:11" ht="27" outlineLevel="1" x14ac:dyDescent="0.25">
      <c r="A18" s="10"/>
      <c r="B18" s="10" t="s">
        <v>73</v>
      </c>
      <c r="C18" s="33" t="s">
        <v>74</v>
      </c>
      <c r="D18" s="33"/>
      <c r="E18" s="6" t="s">
        <v>75</v>
      </c>
      <c r="F18" s="11" t="s">
        <v>26</v>
      </c>
      <c r="G18" s="11" t="s">
        <v>76</v>
      </c>
      <c r="H18" s="11" t="s">
        <v>26</v>
      </c>
      <c r="I18" s="11" t="s">
        <v>77</v>
      </c>
      <c r="J18" s="11" t="s">
        <v>26</v>
      </c>
      <c r="K18" s="11" t="s">
        <v>78</v>
      </c>
    </row>
    <row r="19" spans="1:11" ht="45" outlineLevel="1" x14ac:dyDescent="0.25">
      <c r="A19" s="8"/>
      <c r="B19" s="8" t="s">
        <v>79</v>
      </c>
      <c r="C19" s="32" t="s">
        <v>80</v>
      </c>
      <c r="D19" s="32"/>
      <c r="E19" s="6" t="s">
        <v>81</v>
      </c>
      <c r="F19" s="9" t="s">
        <v>82</v>
      </c>
      <c r="G19" s="9" t="s">
        <v>83</v>
      </c>
      <c r="H19" s="9" t="s">
        <v>84</v>
      </c>
      <c r="I19" s="9" t="s">
        <v>85</v>
      </c>
      <c r="J19" s="9" t="s">
        <v>26</v>
      </c>
      <c r="K19" s="9" t="s">
        <v>86</v>
      </c>
    </row>
    <row r="20" spans="1:11" ht="63" outlineLevel="1" x14ac:dyDescent="0.25">
      <c r="A20" s="10"/>
      <c r="B20" s="10" t="s">
        <v>87</v>
      </c>
      <c r="C20" s="33" t="s">
        <v>88</v>
      </c>
      <c r="D20" s="33"/>
      <c r="E20" s="6" t="s">
        <v>89</v>
      </c>
      <c r="F20" s="11" t="s">
        <v>26</v>
      </c>
      <c r="G20" s="11" t="s">
        <v>90</v>
      </c>
      <c r="H20" s="11" t="s">
        <v>26</v>
      </c>
      <c r="I20" s="11" t="s">
        <v>91</v>
      </c>
      <c r="J20" s="11" t="s">
        <v>26</v>
      </c>
      <c r="K20" s="11" t="s">
        <v>92</v>
      </c>
    </row>
    <row r="21" spans="1:11" ht="27" outlineLevel="1" x14ac:dyDescent="0.25">
      <c r="A21" s="8"/>
      <c r="B21" s="8" t="s">
        <v>93</v>
      </c>
      <c r="C21" s="32" t="s">
        <v>94</v>
      </c>
      <c r="D21" s="32"/>
      <c r="E21" s="6" t="s">
        <v>95</v>
      </c>
      <c r="F21" s="9" t="s">
        <v>26</v>
      </c>
      <c r="G21" s="9" t="s">
        <v>96</v>
      </c>
      <c r="H21" s="9" t="s">
        <v>26</v>
      </c>
      <c r="I21" s="9" t="s">
        <v>97</v>
      </c>
      <c r="J21" s="9" t="s">
        <v>26</v>
      </c>
      <c r="K21" s="9" t="s">
        <v>98</v>
      </c>
    </row>
    <row r="22" spans="1:11" outlineLevel="1" x14ac:dyDescent="0.25">
      <c r="A22" s="10"/>
      <c r="B22" s="10" t="s">
        <v>99</v>
      </c>
      <c r="C22" s="33" t="s">
        <v>100</v>
      </c>
      <c r="D22" s="33"/>
      <c r="E22" s="6" t="s">
        <v>101</v>
      </c>
      <c r="F22" s="11" t="s">
        <v>102</v>
      </c>
      <c r="G22" s="11" t="s">
        <v>103</v>
      </c>
      <c r="H22" s="11" t="s">
        <v>102</v>
      </c>
      <c r="I22" s="11" t="s">
        <v>26</v>
      </c>
      <c r="J22" s="11" t="s">
        <v>19</v>
      </c>
      <c r="K22" s="11" t="s">
        <v>104</v>
      </c>
    </row>
    <row r="23" spans="1:11" ht="36" outlineLevel="1" x14ac:dyDescent="0.25">
      <c r="A23" s="8"/>
      <c r="B23" s="8" t="s">
        <v>105</v>
      </c>
      <c r="C23" s="32" t="s">
        <v>106</v>
      </c>
      <c r="D23" s="32"/>
      <c r="E23" s="6" t="s">
        <v>107</v>
      </c>
      <c r="F23" s="9" t="s">
        <v>26</v>
      </c>
      <c r="G23" s="9" t="s">
        <v>108</v>
      </c>
      <c r="H23" s="9" t="s">
        <v>109</v>
      </c>
      <c r="I23" s="9" t="s">
        <v>110</v>
      </c>
      <c r="J23" s="9" t="s">
        <v>26</v>
      </c>
      <c r="K23" s="9" t="s">
        <v>26</v>
      </c>
    </row>
    <row r="24" spans="1:11" x14ac:dyDescent="0.25">
      <c r="C24" t="s">
        <v>112</v>
      </c>
      <c r="E24">
        <v>30810</v>
      </c>
      <c r="F24">
        <v>186</v>
      </c>
      <c r="G24">
        <v>25511.18</v>
      </c>
      <c r="H24">
        <v>175.5</v>
      </c>
      <c r="I24">
        <v>2721.85</v>
      </c>
      <c r="J24">
        <v>31.5</v>
      </c>
      <c r="K24">
        <v>2184.0500000000002</v>
      </c>
    </row>
    <row r="25" spans="1:11" ht="13.8" thickBot="1" x14ac:dyDescent="0.3">
      <c r="C25" s="31" t="s">
        <v>113</v>
      </c>
      <c r="E25" s="27">
        <f>E7-E24</f>
        <v>8988.7699999999968</v>
      </c>
      <c r="F25" s="27">
        <f t="shared" ref="F25:K25" si="0">F7-F24</f>
        <v>0</v>
      </c>
      <c r="G25" s="27">
        <f t="shared" si="0"/>
        <v>8160.1999999999971</v>
      </c>
      <c r="H25" s="27">
        <f t="shared" si="0"/>
        <v>3</v>
      </c>
      <c r="I25" s="27">
        <f t="shared" si="0"/>
        <v>691</v>
      </c>
      <c r="J25" s="27">
        <f t="shared" si="0"/>
        <v>0</v>
      </c>
      <c r="K25" s="27">
        <f t="shared" si="0"/>
        <v>134.48999999999978</v>
      </c>
    </row>
    <row r="26" spans="1:11" ht="13.8" thickBot="1" x14ac:dyDescent="0.3">
      <c r="F26" s="28">
        <f>F25/$E$25</f>
        <v>0</v>
      </c>
      <c r="G26" s="29">
        <f t="shared" ref="G26:K26" si="1">G25/$E$25</f>
        <v>0.90782164856815784</v>
      </c>
      <c r="H26" s="29">
        <f t="shared" si="1"/>
        <v>3.3374977889077159E-4</v>
      </c>
      <c r="I26" s="29">
        <f t="shared" si="1"/>
        <v>7.6873699071174389E-2</v>
      </c>
      <c r="J26" s="29">
        <f t="shared" si="1"/>
        <v>0</v>
      </c>
      <c r="K26" s="30">
        <f t="shared" si="1"/>
        <v>1.4962002587673266E-2</v>
      </c>
    </row>
    <row r="27" spans="1:11" ht="19.2" x14ac:dyDescent="0.25">
      <c r="F27" s="5" t="s">
        <v>7</v>
      </c>
      <c r="G27" s="5" t="s">
        <v>8</v>
      </c>
      <c r="H27" s="5" t="s">
        <v>9</v>
      </c>
      <c r="I27" s="5" t="s">
        <v>10</v>
      </c>
      <c r="J27" s="5" t="s">
        <v>11</v>
      </c>
      <c r="K27" s="5" t="s">
        <v>12</v>
      </c>
    </row>
  </sheetData>
  <mergeCells count="20">
    <mergeCell ref="A3:K3"/>
    <mergeCell ref="A4:K4"/>
    <mergeCell ref="B6:C6"/>
    <mergeCell ref="A7:D7"/>
    <mergeCell ref="B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85033-44A7-47D1-96B3-9812F96B0F52}">
  <sheetPr>
    <outlinePr summaryBelow="0"/>
  </sheetPr>
  <dimension ref="A1:F71"/>
  <sheetViews>
    <sheetView showGridLines="0" tabSelected="1" zoomScaleNormal="100" workbookViewId="0">
      <selection activeCell="E11" sqref="E11"/>
    </sheetView>
  </sheetViews>
  <sheetFormatPr baseColWidth="10" defaultColWidth="9.109375" defaultRowHeight="13.2" outlineLevelRow="1" x14ac:dyDescent="0.25"/>
  <cols>
    <col min="1" max="3" width="9.109375" style="13"/>
    <col min="4" max="4" width="9.33203125" style="13" bestFit="1" customWidth="1"/>
    <col min="5" max="5" width="9.109375" style="13" bestFit="1" customWidth="1"/>
    <col min="6" max="16384" width="9.109375" style="13"/>
  </cols>
  <sheetData>
    <row r="1" spans="1:6" ht="22.2" x14ac:dyDescent="0.25">
      <c r="A1" s="12" t="s">
        <v>114</v>
      </c>
    </row>
    <row r="3" spans="1:6" ht="10.5" customHeight="1" x14ac:dyDescent="0.25">
      <c r="A3" s="41" t="s">
        <v>1</v>
      </c>
      <c r="B3" s="41"/>
      <c r="C3" s="41"/>
      <c r="D3" s="41"/>
      <c r="E3" s="41"/>
    </row>
    <row r="4" spans="1:6" ht="10.5" customHeight="1" x14ac:dyDescent="0.25">
      <c r="A4" s="42" t="s">
        <v>2</v>
      </c>
      <c r="B4" s="42"/>
      <c r="C4" s="42"/>
      <c r="D4" s="42"/>
      <c r="E4" s="42"/>
    </row>
    <row r="5" spans="1:6" ht="10.5" customHeight="1" x14ac:dyDescent="0.25">
      <c r="A5" s="42"/>
      <c r="B5" s="42"/>
      <c r="C5" s="42"/>
      <c r="D5" s="42"/>
      <c r="E5" s="42"/>
    </row>
    <row r="7" spans="1:6" ht="64.2" x14ac:dyDescent="0.25">
      <c r="A7" s="14" t="s">
        <v>4</v>
      </c>
      <c r="B7" s="14" t="s">
        <v>5</v>
      </c>
      <c r="C7" s="44" t="s">
        <v>3</v>
      </c>
      <c r="D7" s="15" t="s">
        <v>13</v>
      </c>
      <c r="E7" s="15" t="s">
        <v>111</v>
      </c>
    </row>
    <row r="8" spans="1:6" collapsed="1" x14ac:dyDescent="0.25">
      <c r="A8" s="43" t="s">
        <v>6</v>
      </c>
      <c r="B8" s="43"/>
      <c r="C8" s="43"/>
      <c r="D8" s="16">
        <v>39798.769999999997</v>
      </c>
      <c r="E8" s="17" t="s">
        <v>115</v>
      </c>
    </row>
    <row r="9" spans="1:6" x14ac:dyDescent="0.25">
      <c r="A9" s="40" t="s">
        <v>116</v>
      </c>
      <c r="B9" s="40"/>
      <c r="C9" s="40"/>
      <c r="D9" s="16">
        <v>3195.4</v>
      </c>
      <c r="E9" s="17" t="s">
        <v>117</v>
      </c>
    </row>
    <row r="10" spans="1:6" outlineLevel="1" x14ac:dyDescent="0.25">
      <c r="A10" s="19"/>
      <c r="B10" s="39" t="s">
        <v>118</v>
      </c>
      <c r="C10" s="39"/>
      <c r="D10" s="20">
        <v>31.5</v>
      </c>
      <c r="E10" s="21" t="s">
        <v>119</v>
      </c>
      <c r="F10" s="45">
        <f>D10/$D$9</f>
        <v>9.8579207610940724E-3</v>
      </c>
    </row>
    <row r="11" spans="1:6" outlineLevel="1" x14ac:dyDescent="0.25">
      <c r="A11" s="18"/>
      <c r="B11" s="40" t="s">
        <v>120</v>
      </c>
      <c r="C11" s="40"/>
      <c r="D11" s="22">
        <v>2852.75</v>
      </c>
      <c r="E11" s="23" t="s">
        <v>121</v>
      </c>
      <c r="F11" s="45">
        <f t="shared" ref="F11:F14" si="0">D11/$D$9</f>
        <v>0.89276772860987663</v>
      </c>
    </row>
    <row r="12" spans="1:6" outlineLevel="1" x14ac:dyDescent="0.25">
      <c r="A12" s="19"/>
      <c r="B12" s="39" t="s">
        <v>122</v>
      </c>
      <c r="C12" s="39"/>
      <c r="D12" s="20">
        <v>31.5</v>
      </c>
      <c r="E12" s="21" t="s">
        <v>119</v>
      </c>
      <c r="F12" s="45">
        <f t="shared" si="0"/>
        <v>9.8579207610940724E-3</v>
      </c>
    </row>
    <row r="13" spans="1:6" outlineLevel="1" x14ac:dyDescent="0.25">
      <c r="A13" s="18"/>
      <c r="B13" s="40" t="s">
        <v>123</v>
      </c>
      <c r="C13" s="40"/>
      <c r="D13" s="24">
        <v>122.3</v>
      </c>
      <c r="E13" s="23" t="s">
        <v>124</v>
      </c>
      <c r="F13" s="45">
        <f t="shared" si="0"/>
        <v>3.8273768542279527E-2</v>
      </c>
    </row>
    <row r="14" spans="1:6" outlineLevel="1" x14ac:dyDescent="0.25">
      <c r="A14" s="19"/>
      <c r="B14" s="39" t="s">
        <v>125</v>
      </c>
      <c r="C14" s="39"/>
      <c r="D14" s="20">
        <v>157.35</v>
      </c>
      <c r="E14" s="21" t="s">
        <v>126</v>
      </c>
      <c r="F14" s="45">
        <f t="shared" si="0"/>
        <v>4.9242661325655628E-2</v>
      </c>
    </row>
    <row r="15" spans="1:6" x14ac:dyDescent="0.25">
      <c r="A15" s="40" t="s">
        <v>127</v>
      </c>
      <c r="B15" s="40"/>
      <c r="C15" s="40"/>
      <c r="D15" s="16">
        <v>4623.2700000000004</v>
      </c>
      <c r="E15" s="17" t="s">
        <v>128</v>
      </c>
      <c r="F15" s="46"/>
    </row>
    <row r="16" spans="1:6" outlineLevel="1" x14ac:dyDescent="0.25">
      <c r="A16" s="19"/>
      <c r="B16" s="39" t="s">
        <v>120</v>
      </c>
      <c r="C16" s="39"/>
      <c r="D16" s="25">
        <v>3584.23</v>
      </c>
      <c r="E16" s="21" t="s">
        <v>129</v>
      </c>
      <c r="F16" s="45">
        <f>D16/$D$15</f>
        <v>0.77525863728486544</v>
      </c>
    </row>
    <row r="17" spans="1:6" outlineLevel="1" x14ac:dyDescent="0.25">
      <c r="A17" s="18"/>
      <c r="B17" s="40" t="s">
        <v>123</v>
      </c>
      <c r="C17" s="40"/>
      <c r="D17" s="24">
        <v>447.66</v>
      </c>
      <c r="E17" s="23" t="s">
        <v>130</v>
      </c>
      <c r="F17" s="45">
        <f t="shared" ref="F17:F18" si="1">D17/$D$15</f>
        <v>9.6827570096490137E-2</v>
      </c>
    </row>
    <row r="18" spans="1:6" outlineLevel="1" x14ac:dyDescent="0.25">
      <c r="A18" s="19"/>
      <c r="B18" s="39" t="s">
        <v>125</v>
      </c>
      <c r="C18" s="39"/>
      <c r="D18" s="20">
        <v>591.38</v>
      </c>
      <c r="E18" s="21" t="s">
        <v>131</v>
      </c>
      <c r="F18" s="45">
        <f t="shared" si="1"/>
        <v>0.12791379261864436</v>
      </c>
    </row>
    <row r="19" spans="1:6" x14ac:dyDescent="0.25">
      <c r="A19" s="40" t="s">
        <v>132</v>
      </c>
      <c r="B19" s="40"/>
      <c r="C19" s="40"/>
      <c r="D19" s="26">
        <v>906.97</v>
      </c>
      <c r="E19" s="17" t="s">
        <v>133</v>
      </c>
      <c r="F19" s="46"/>
    </row>
    <row r="20" spans="1:6" outlineLevel="1" x14ac:dyDescent="0.25">
      <c r="A20" s="19"/>
      <c r="B20" s="39" t="s">
        <v>120</v>
      </c>
      <c r="C20" s="39"/>
      <c r="D20" s="20">
        <v>852.72</v>
      </c>
      <c r="E20" s="21" t="s">
        <v>134</v>
      </c>
      <c r="F20" s="45">
        <f>D20/$D$19</f>
        <v>0.94018545266105824</v>
      </c>
    </row>
    <row r="21" spans="1:6" outlineLevel="1" x14ac:dyDescent="0.25">
      <c r="A21" s="18"/>
      <c r="B21" s="40" t="s">
        <v>123</v>
      </c>
      <c r="C21" s="40"/>
      <c r="D21" s="24">
        <v>33.75</v>
      </c>
      <c r="E21" s="23" t="s">
        <v>135</v>
      </c>
      <c r="F21" s="45">
        <f t="shared" ref="F21:F22" si="2">D21/$D$19</f>
        <v>3.7211815164779428E-2</v>
      </c>
    </row>
    <row r="22" spans="1:6" ht="12.75" customHeight="1" outlineLevel="1" x14ac:dyDescent="0.25">
      <c r="A22" s="19"/>
      <c r="B22" s="39" t="s">
        <v>125</v>
      </c>
      <c r="C22" s="39"/>
      <c r="D22" s="20">
        <v>20.5</v>
      </c>
      <c r="E22" s="21" t="s">
        <v>136</v>
      </c>
      <c r="F22" s="45">
        <f t="shared" si="2"/>
        <v>2.260273217416232E-2</v>
      </c>
    </row>
    <row r="23" spans="1:6" x14ac:dyDescent="0.25">
      <c r="A23" s="40" t="s">
        <v>137</v>
      </c>
      <c r="B23" s="40"/>
      <c r="C23" s="40"/>
      <c r="D23" s="16">
        <v>4728.09</v>
      </c>
      <c r="E23" s="17" t="s">
        <v>138</v>
      </c>
      <c r="F23" s="46"/>
    </row>
    <row r="24" spans="1:6" outlineLevel="1" x14ac:dyDescent="0.25">
      <c r="A24" s="19"/>
      <c r="B24" s="39" t="s">
        <v>120</v>
      </c>
      <c r="C24" s="39"/>
      <c r="D24" s="25">
        <v>4009.65</v>
      </c>
      <c r="E24" s="21" t="s">
        <v>139</v>
      </c>
      <c r="F24" s="45">
        <f>D24/$D$23</f>
        <v>0.84804857775549958</v>
      </c>
    </row>
    <row r="25" spans="1:6" outlineLevel="1" x14ac:dyDescent="0.25">
      <c r="A25" s="18"/>
      <c r="B25" s="40" t="s">
        <v>10</v>
      </c>
      <c r="C25" s="40"/>
      <c r="D25" s="24">
        <v>549.25</v>
      </c>
      <c r="E25" s="23" t="s">
        <v>140</v>
      </c>
      <c r="F25" s="45">
        <f t="shared" ref="F25:F26" si="3">D25/$D$23</f>
        <v>0.11616741644088839</v>
      </c>
    </row>
    <row r="26" spans="1:6" outlineLevel="1" x14ac:dyDescent="0.25">
      <c r="A26" s="19"/>
      <c r="B26" s="39" t="s">
        <v>12</v>
      </c>
      <c r="C26" s="39"/>
      <c r="D26" s="20">
        <v>169.19</v>
      </c>
      <c r="E26" s="21" t="s">
        <v>141</v>
      </c>
      <c r="F26" s="45">
        <f t="shared" si="3"/>
        <v>3.5784005803612025E-2</v>
      </c>
    </row>
    <row r="27" spans="1:6" x14ac:dyDescent="0.25">
      <c r="A27" s="40" t="s">
        <v>142</v>
      </c>
      <c r="B27" s="40"/>
      <c r="C27" s="40"/>
      <c r="D27" s="16">
        <v>3201.98</v>
      </c>
      <c r="E27" s="17" t="s">
        <v>143</v>
      </c>
      <c r="F27" s="46"/>
    </row>
    <row r="28" spans="1:6" outlineLevel="1" x14ac:dyDescent="0.25">
      <c r="A28" s="19"/>
      <c r="B28" s="39" t="s">
        <v>120</v>
      </c>
      <c r="C28" s="39"/>
      <c r="D28" s="25">
        <v>2583.0300000000002</v>
      </c>
      <c r="E28" s="21" t="s">
        <v>144</v>
      </c>
      <c r="F28" s="45">
        <f>D28/D$27</f>
        <v>0.80669773077908047</v>
      </c>
    </row>
    <row r="29" spans="1:6" outlineLevel="1" x14ac:dyDescent="0.25">
      <c r="A29" s="18"/>
      <c r="B29" s="40" t="s">
        <v>10</v>
      </c>
      <c r="C29" s="40"/>
      <c r="D29" s="24">
        <v>363.35</v>
      </c>
      <c r="E29" s="23" t="s">
        <v>145</v>
      </c>
      <c r="F29" s="45">
        <f t="shared" ref="F29:F30" si="4">D29/D$27</f>
        <v>0.11347666131581084</v>
      </c>
    </row>
    <row r="30" spans="1:6" outlineLevel="1" x14ac:dyDescent="0.25">
      <c r="A30" s="19"/>
      <c r="B30" s="39" t="s">
        <v>12</v>
      </c>
      <c r="C30" s="39"/>
      <c r="D30" s="20">
        <v>255.6</v>
      </c>
      <c r="E30" s="21" t="s">
        <v>146</v>
      </c>
      <c r="F30" s="45">
        <f t="shared" si="4"/>
        <v>7.9825607905108717E-2</v>
      </c>
    </row>
    <row r="31" spans="1:6" x14ac:dyDescent="0.25">
      <c r="A31" s="40" t="s">
        <v>147</v>
      </c>
      <c r="B31" s="40"/>
      <c r="C31" s="40"/>
      <c r="D31" s="16">
        <v>2826.31</v>
      </c>
      <c r="E31" s="17" t="s">
        <v>148</v>
      </c>
      <c r="F31" s="46"/>
    </row>
    <row r="32" spans="1:6" outlineLevel="1" x14ac:dyDescent="0.25">
      <c r="A32" s="19"/>
      <c r="B32" s="39" t="s">
        <v>120</v>
      </c>
      <c r="C32" s="39"/>
      <c r="D32" s="25">
        <v>2507.5700000000002</v>
      </c>
      <c r="E32" s="21" t="s">
        <v>149</v>
      </c>
      <c r="F32" s="45">
        <f>D32/D$31</f>
        <v>0.88722397755377158</v>
      </c>
    </row>
    <row r="33" spans="1:6" outlineLevel="1" x14ac:dyDescent="0.25">
      <c r="A33" s="18"/>
      <c r="B33" s="40" t="s">
        <v>10</v>
      </c>
      <c r="C33" s="40"/>
      <c r="D33" s="24">
        <v>139.38999999999999</v>
      </c>
      <c r="E33" s="23" t="s">
        <v>150</v>
      </c>
      <c r="F33" s="45">
        <f t="shared" ref="F33:F34" si="5">D33/D$31</f>
        <v>4.9318722999246362E-2</v>
      </c>
    </row>
    <row r="34" spans="1:6" outlineLevel="1" x14ac:dyDescent="0.25">
      <c r="A34" s="19"/>
      <c r="B34" s="39" t="s">
        <v>12</v>
      </c>
      <c r="C34" s="39"/>
      <c r="D34" s="20">
        <v>179.36</v>
      </c>
      <c r="E34" s="21" t="s">
        <v>141</v>
      </c>
      <c r="F34" s="45">
        <f t="shared" si="5"/>
        <v>6.3460837629276345E-2</v>
      </c>
    </row>
    <row r="35" spans="1:6" x14ac:dyDescent="0.25">
      <c r="A35" s="40" t="s">
        <v>151</v>
      </c>
      <c r="B35" s="40"/>
      <c r="C35" s="40"/>
      <c r="D35" s="16">
        <v>1782.01</v>
      </c>
      <c r="E35" s="17" t="s">
        <v>152</v>
      </c>
      <c r="F35" s="46"/>
    </row>
    <row r="36" spans="1:6" outlineLevel="1" x14ac:dyDescent="0.25">
      <c r="A36" s="19"/>
      <c r="B36" s="39" t="s">
        <v>120</v>
      </c>
      <c r="C36" s="39"/>
      <c r="D36" s="25">
        <v>1715.11</v>
      </c>
      <c r="E36" s="21" t="s">
        <v>153</v>
      </c>
      <c r="F36" s="45">
        <f>D36/$D$35</f>
        <v>0.96245812313062207</v>
      </c>
    </row>
    <row r="37" spans="1:6" outlineLevel="1" x14ac:dyDescent="0.25">
      <c r="A37" s="18"/>
      <c r="B37" s="40" t="s">
        <v>10</v>
      </c>
      <c r="C37" s="40"/>
      <c r="D37" s="24">
        <v>66.900000000000006</v>
      </c>
      <c r="E37" s="23" t="s">
        <v>154</v>
      </c>
      <c r="F37" s="45">
        <f>D37/$D$35</f>
        <v>3.7541876869377842E-2</v>
      </c>
    </row>
    <row r="38" spans="1:6" x14ac:dyDescent="0.25">
      <c r="A38" s="39" t="s">
        <v>155</v>
      </c>
      <c r="B38" s="39"/>
      <c r="C38" s="39"/>
      <c r="D38" s="16">
        <v>2316.3000000000002</v>
      </c>
      <c r="E38" s="17" t="s">
        <v>156</v>
      </c>
      <c r="F38" s="46"/>
    </row>
    <row r="39" spans="1:6" outlineLevel="1" x14ac:dyDescent="0.25">
      <c r="A39" s="18"/>
      <c r="B39" s="40" t="s">
        <v>120</v>
      </c>
      <c r="C39" s="40"/>
      <c r="D39" s="22">
        <v>2219.8000000000002</v>
      </c>
      <c r="E39" s="23" t="s">
        <v>157</v>
      </c>
      <c r="F39" s="45">
        <f>D39/$D$38</f>
        <v>0.95833872987091484</v>
      </c>
    </row>
    <row r="40" spans="1:6" outlineLevel="1" x14ac:dyDescent="0.25">
      <c r="A40" s="19"/>
      <c r="B40" s="39" t="s">
        <v>10</v>
      </c>
      <c r="C40" s="39"/>
      <c r="D40" s="20">
        <v>96.5</v>
      </c>
      <c r="E40" s="21" t="s">
        <v>158</v>
      </c>
      <c r="F40" s="45">
        <f>D40/$D$38</f>
        <v>4.1661270129085173E-2</v>
      </c>
    </row>
    <row r="41" spans="1:6" x14ac:dyDescent="0.25">
      <c r="A41" s="40" t="s">
        <v>159</v>
      </c>
      <c r="B41" s="40"/>
      <c r="C41" s="40"/>
      <c r="D41" s="26">
        <v>537.67999999999995</v>
      </c>
      <c r="E41" s="17" t="s">
        <v>160</v>
      </c>
      <c r="F41" s="46"/>
    </row>
    <row r="42" spans="1:6" outlineLevel="1" x14ac:dyDescent="0.25">
      <c r="A42" s="19"/>
      <c r="B42" s="39" t="s">
        <v>120</v>
      </c>
      <c r="C42" s="39"/>
      <c r="D42" s="20">
        <v>530.13</v>
      </c>
      <c r="E42" s="21" t="s">
        <v>161</v>
      </c>
      <c r="F42" s="45">
        <f>D42/$D$41</f>
        <v>0.9859581907454249</v>
      </c>
    </row>
    <row r="43" spans="1:6" outlineLevel="1" x14ac:dyDescent="0.25">
      <c r="A43" s="18"/>
      <c r="B43" s="40" t="s">
        <v>10</v>
      </c>
      <c r="C43" s="40"/>
      <c r="D43" s="24">
        <v>7.55</v>
      </c>
      <c r="E43" s="23" t="s">
        <v>162</v>
      </c>
      <c r="F43" s="45">
        <f>D43/$D$41</f>
        <v>1.4041809254575212E-2</v>
      </c>
    </row>
    <row r="44" spans="1:6" x14ac:dyDescent="0.25">
      <c r="A44" s="39" t="s">
        <v>163</v>
      </c>
      <c r="B44" s="39"/>
      <c r="C44" s="39"/>
      <c r="D44" s="16">
        <v>6025.01</v>
      </c>
      <c r="E44" s="17" t="s">
        <v>164</v>
      </c>
      <c r="F44" s="46"/>
    </row>
    <row r="45" spans="1:6" outlineLevel="1" x14ac:dyDescent="0.25">
      <c r="A45" s="18"/>
      <c r="B45" s="40" t="s">
        <v>120</v>
      </c>
      <c r="C45" s="40"/>
      <c r="D45" s="22">
        <v>4633.24</v>
      </c>
      <c r="E45" s="23" t="s">
        <v>165</v>
      </c>
      <c r="F45" s="45">
        <f>D45/$D$44</f>
        <v>0.76900121327599447</v>
      </c>
    </row>
    <row r="46" spans="1:6" outlineLevel="1" x14ac:dyDescent="0.25">
      <c r="A46" s="19"/>
      <c r="B46" s="39" t="s">
        <v>10</v>
      </c>
      <c r="C46" s="39"/>
      <c r="D46" s="20">
        <v>997.4</v>
      </c>
      <c r="E46" s="21" t="s">
        <v>166</v>
      </c>
      <c r="F46" s="45">
        <f t="shared" ref="F46:F47" si="6">D46/$D$44</f>
        <v>0.16554329370407683</v>
      </c>
    </row>
    <row r="47" spans="1:6" outlineLevel="1" x14ac:dyDescent="0.25">
      <c r="A47" s="18"/>
      <c r="B47" s="40" t="s">
        <v>12</v>
      </c>
      <c r="C47" s="40"/>
      <c r="D47" s="24">
        <v>394.37</v>
      </c>
      <c r="E47" s="23" t="s">
        <v>167</v>
      </c>
      <c r="F47" s="45">
        <f t="shared" si="6"/>
        <v>6.545549301992859E-2</v>
      </c>
    </row>
    <row r="48" spans="1:6" x14ac:dyDescent="0.25">
      <c r="A48" s="39" t="s">
        <v>168</v>
      </c>
      <c r="B48" s="39"/>
      <c r="C48" s="39"/>
      <c r="D48" s="16">
        <v>2210.21</v>
      </c>
      <c r="E48" s="17" t="s">
        <v>169</v>
      </c>
      <c r="F48" s="46"/>
    </row>
    <row r="49" spans="1:6" outlineLevel="1" x14ac:dyDescent="0.25">
      <c r="A49" s="18"/>
      <c r="B49" s="40" t="s">
        <v>7</v>
      </c>
      <c r="C49" s="40"/>
      <c r="D49" s="24">
        <v>28.5</v>
      </c>
      <c r="E49" s="23" t="s">
        <v>170</v>
      </c>
      <c r="F49" s="45">
        <f>D49/$D$48</f>
        <v>1.289470231335484E-2</v>
      </c>
    </row>
    <row r="50" spans="1:6" outlineLevel="1" x14ac:dyDescent="0.25">
      <c r="A50" s="19"/>
      <c r="B50" s="39" t="s">
        <v>120</v>
      </c>
      <c r="C50" s="39"/>
      <c r="D50" s="25">
        <v>1783.73</v>
      </c>
      <c r="E50" s="21" t="s">
        <v>171</v>
      </c>
      <c r="F50" s="45">
        <f t="shared" ref="F50:F53" si="7">D50/$D$48</f>
        <v>0.80704095990878699</v>
      </c>
    </row>
    <row r="51" spans="1:6" outlineLevel="1" x14ac:dyDescent="0.25">
      <c r="A51" s="18"/>
      <c r="B51" s="40" t="s">
        <v>9</v>
      </c>
      <c r="C51" s="40"/>
      <c r="D51" s="24">
        <v>18</v>
      </c>
      <c r="E51" s="23" t="s">
        <v>172</v>
      </c>
      <c r="F51" s="45">
        <f t="shared" si="7"/>
        <v>8.1440225136977934E-3</v>
      </c>
    </row>
    <row r="52" spans="1:6" outlineLevel="1" x14ac:dyDescent="0.25">
      <c r="A52" s="19"/>
      <c r="B52" s="39" t="s">
        <v>10</v>
      </c>
      <c r="C52" s="39"/>
      <c r="D52" s="20">
        <v>175.6</v>
      </c>
      <c r="E52" s="21" t="s">
        <v>173</v>
      </c>
      <c r="F52" s="45">
        <f t="shared" si="7"/>
        <v>7.9449464078074031E-2</v>
      </c>
    </row>
    <row r="53" spans="1:6" outlineLevel="1" x14ac:dyDescent="0.25">
      <c r="A53" s="18"/>
      <c r="B53" s="40" t="s">
        <v>12</v>
      </c>
      <c r="C53" s="40"/>
      <c r="D53" s="24">
        <v>204.38</v>
      </c>
      <c r="E53" s="23" t="s">
        <v>174</v>
      </c>
      <c r="F53" s="45">
        <f t="shared" si="7"/>
        <v>9.2470851186086389E-2</v>
      </c>
    </row>
    <row r="54" spans="1:6" x14ac:dyDescent="0.25">
      <c r="A54" s="39" t="s">
        <v>175</v>
      </c>
      <c r="B54" s="39"/>
      <c r="C54" s="39"/>
      <c r="D54" s="16">
        <v>1689.7</v>
      </c>
      <c r="E54" s="17" t="s">
        <v>176</v>
      </c>
      <c r="F54" s="46"/>
    </row>
    <row r="55" spans="1:6" outlineLevel="1" x14ac:dyDescent="0.25">
      <c r="A55" s="18"/>
      <c r="B55" s="40" t="s">
        <v>8</v>
      </c>
      <c r="C55" s="40"/>
      <c r="D55" s="22">
        <v>1305.5999999999999</v>
      </c>
      <c r="E55" s="23" t="s">
        <v>177</v>
      </c>
      <c r="F55" s="45">
        <f>D55/$D$54</f>
        <v>0.77268154110197074</v>
      </c>
    </row>
    <row r="56" spans="1:6" outlineLevel="1" x14ac:dyDescent="0.25">
      <c r="A56" s="19"/>
      <c r="B56" s="39" t="s">
        <v>10</v>
      </c>
      <c r="C56" s="39"/>
      <c r="D56" s="20">
        <v>273.2</v>
      </c>
      <c r="E56" s="21" t="s">
        <v>178</v>
      </c>
      <c r="F56" s="45">
        <f t="shared" ref="F56:F57" si="8">D56/$D$54</f>
        <v>0.16168550630289399</v>
      </c>
    </row>
    <row r="57" spans="1:6" outlineLevel="1" x14ac:dyDescent="0.25">
      <c r="A57" s="18"/>
      <c r="B57" s="40" t="s">
        <v>12</v>
      </c>
      <c r="C57" s="40"/>
      <c r="D57" s="24">
        <v>110.9</v>
      </c>
      <c r="E57" s="23" t="s">
        <v>179</v>
      </c>
      <c r="F57" s="45">
        <f t="shared" si="8"/>
        <v>6.5632952595135227E-2</v>
      </c>
    </row>
    <row r="58" spans="1:6" x14ac:dyDescent="0.25">
      <c r="A58" s="39" t="s">
        <v>180</v>
      </c>
      <c r="B58" s="39"/>
      <c r="C58" s="39"/>
      <c r="D58" s="16">
        <v>3112.55</v>
      </c>
      <c r="E58" s="17" t="s">
        <v>181</v>
      </c>
      <c r="F58" s="46"/>
    </row>
    <row r="59" spans="1:6" outlineLevel="1" x14ac:dyDescent="0.25">
      <c r="A59" s="18"/>
      <c r="B59" s="40" t="s">
        <v>8</v>
      </c>
      <c r="C59" s="40"/>
      <c r="D59" s="22">
        <v>2896.53</v>
      </c>
      <c r="E59" s="23" t="s">
        <v>182</v>
      </c>
      <c r="F59" s="45">
        <f>D59/D$58</f>
        <v>0.93059709884178565</v>
      </c>
    </row>
    <row r="60" spans="1:6" outlineLevel="1" x14ac:dyDescent="0.25">
      <c r="A60" s="19"/>
      <c r="B60" s="39" t="s">
        <v>10</v>
      </c>
      <c r="C60" s="39"/>
      <c r="D60" s="20">
        <v>52.5</v>
      </c>
      <c r="E60" s="21" t="s">
        <v>183</v>
      </c>
      <c r="F60" s="45">
        <f t="shared" ref="F60:F61" si="9">D60/D$58</f>
        <v>1.6867198920499267E-2</v>
      </c>
    </row>
    <row r="61" spans="1:6" outlineLevel="1" x14ac:dyDescent="0.25">
      <c r="A61" s="18"/>
      <c r="B61" s="40" t="s">
        <v>12</v>
      </c>
      <c r="C61" s="40"/>
      <c r="D61" s="24">
        <v>163.52000000000001</v>
      </c>
      <c r="E61" s="23" t="s">
        <v>184</v>
      </c>
      <c r="F61" s="45">
        <f t="shared" si="9"/>
        <v>5.253570223771506E-2</v>
      </c>
    </row>
    <row r="62" spans="1:6" x14ac:dyDescent="0.25">
      <c r="A62" s="39" t="s">
        <v>99</v>
      </c>
      <c r="B62" s="39"/>
      <c r="C62" s="39"/>
      <c r="D62" s="26">
        <v>495</v>
      </c>
      <c r="E62" s="17" t="s">
        <v>185</v>
      </c>
      <c r="F62" s="46"/>
    </row>
    <row r="63" spans="1:6" outlineLevel="1" x14ac:dyDescent="0.25">
      <c r="A63" s="18"/>
      <c r="B63" s="40" t="s">
        <v>7</v>
      </c>
      <c r="C63" s="40"/>
      <c r="D63" s="24">
        <v>126</v>
      </c>
      <c r="E63" s="23" t="s">
        <v>186</v>
      </c>
      <c r="F63" s="45">
        <f>D63/$D$62</f>
        <v>0.25454545454545452</v>
      </c>
    </row>
    <row r="64" spans="1:6" outlineLevel="1" x14ac:dyDescent="0.25">
      <c r="A64" s="19"/>
      <c r="B64" s="39" t="s">
        <v>8</v>
      </c>
      <c r="C64" s="39"/>
      <c r="D64" s="20">
        <v>139.5</v>
      </c>
      <c r="E64" s="21" t="s">
        <v>150</v>
      </c>
      <c r="F64" s="45">
        <f t="shared" ref="F64:F67" si="10">D64/$D$62</f>
        <v>0.2818181818181818</v>
      </c>
    </row>
    <row r="65" spans="1:6" outlineLevel="1" x14ac:dyDescent="0.25">
      <c r="A65" s="18"/>
      <c r="B65" s="40" t="s">
        <v>9</v>
      </c>
      <c r="C65" s="40"/>
      <c r="D65" s="24">
        <v>126</v>
      </c>
      <c r="E65" s="23" t="s">
        <v>186</v>
      </c>
      <c r="F65" s="45">
        <f t="shared" si="10"/>
        <v>0.25454545454545452</v>
      </c>
    </row>
    <row r="66" spans="1:6" outlineLevel="1" x14ac:dyDescent="0.25">
      <c r="A66" s="19"/>
      <c r="B66" s="39" t="s">
        <v>11</v>
      </c>
      <c r="C66" s="39"/>
      <c r="D66" s="20">
        <v>31.5</v>
      </c>
      <c r="E66" s="21" t="s">
        <v>119</v>
      </c>
      <c r="F66" s="45">
        <f t="shared" si="10"/>
        <v>6.363636363636363E-2</v>
      </c>
    </row>
    <row r="67" spans="1:6" outlineLevel="1" x14ac:dyDescent="0.25">
      <c r="A67" s="18"/>
      <c r="B67" s="40" t="s">
        <v>12</v>
      </c>
      <c r="C67" s="40"/>
      <c r="D67" s="24">
        <v>72</v>
      </c>
      <c r="E67" s="23" t="s">
        <v>187</v>
      </c>
      <c r="F67" s="45">
        <f t="shared" si="10"/>
        <v>0.14545454545454545</v>
      </c>
    </row>
    <row r="68" spans="1:6" ht="12.75" customHeight="1" x14ac:dyDescent="0.25">
      <c r="A68" s="47" t="s">
        <v>105</v>
      </c>
      <c r="B68" s="47"/>
      <c r="C68" s="47"/>
      <c r="D68" s="16">
        <v>2148.29</v>
      </c>
      <c r="E68" s="17">
        <v>5.3999999999999999E-2</v>
      </c>
    </row>
    <row r="69" spans="1:6" ht="18" x14ac:dyDescent="0.25">
      <c r="A69" s="18"/>
      <c r="B69" s="18" t="s">
        <v>8</v>
      </c>
      <c r="C69" s="18"/>
      <c r="D69" s="22">
        <v>2057.79</v>
      </c>
      <c r="E69" s="23">
        <v>5.1700000000000003E-2</v>
      </c>
    </row>
    <row r="70" spans="1:6" x14ac:dyDescent="0.25">
      <c r="A70" s="19"/>
      <c r="B70" s="19" t="s">
        <v>9</v>
      </c>
      <c r="C70" s="19"/>
      <c r="D70" s="20">
        <v>3</v>
      </c>
      <c r="E70" s="21">
        <v>1E-4</v>
      </c>
    </row>
    <row r="71" spans="1:6" x14ac:dyDescent="0.25">
      <c r="A71" s="18"/>
      <c r="B71" s="18" t="s">
        <v>10</v>
      </c>
      <c r="C71" s="18"/>
      <c r="D71" s="24">
        <v>87.5</v>
      </c>
      <c r="E71" s="23">
        <v>2.2000000000000001E-3</v>
      </c>
    </row>
  </sheetData>
  <mergeCells count="64">
    <mergeCell ref="B65:C65"/>
    <mergeCell ref="B66:C66"/>
    <mergeCell ref="B67:C67"/>
    <mergeCell ref="A68:C68"/>
    <mergeCell ref="B59:C59"/>
    <mergeCell ref="B60:C60"/>
    <mergeCell ref="B61:C61"/>
    <mergeCell ref="A62:C62"/>
    <mergeCell ref="B63:C63"/>
    <mergeCell ref="B64:C64"/>
    <mergeCell ref="B53:C53"/>
    <mergeCell ref="A54:C54"/>
    <mergeCell ref="B55:C55"/>
    <mergeCell ref="B56:C56"/>
    <mergeCell ref="B57:C57"/>
    <mergeCell ref="A58:C58"/>
    <mergeCell ref="B47:C47"/>
    <mergeCell ref="A48:C48"/>
    <mergeCell ref="B49:C49"/>
    <mergeCell ref="B50:C50"/>
    <mergeCell ref="B51:C51"/>
    <mergeCell ref="B52:C52"/>
    <mergeCell ref="A41:C41"/>
    <mergeCell ref="B42:C42"/>
    <mergeCell ref="B43:C43"/>
    <mergeCell ref="A44:C44"/>
    <mergeCell ref="B45:C45"/>
    <mergeCell ref="B46:C46"/>
    <mergeCell ref="A35:C35"/>
    <mergeCell ref="B36:C36"/>
    <mergeCell ref="B37:C37"/>
    <mergeCell ref="A38:C38"/>
    <mergeCell ref="B39:C39"/>
    <mergeCell ref="B40:C40"/>
    <mergeCell ref="B29:C29"/>
    <mergeCell ref="B30:C30"/>
    <mergeCell ref="A31:C31"/>
    <mergeCell ref="B32:C32"/>
    <mergeCell ref="B33:C33"/>
    <mergeCell ref="B34:C34"/>
    <mergeCell ref="A23:C23"/>
    <mergeCell ref="B24:C24"/>
    <mergeCell ref="B25:C25"/>
    <mergeCell ref="B26:C26"/>
    <mergeCell ref="A27:C27"/>
    <mergeCell ref="B28:C28"/>
    <mergeCell ref="B17:C17"/>
    <mergeCell ref="B18:C18"/>
    <mergeCell ref="A19:C19"/>
    <mergeCell ref="B20:C20"/>
    <mergeCell ref="B21:C21"/>
    <mergeCell ref="B22:C22"/>
    <mergeCell ref="B11:C11"/>
    <mergeCell ref="B12:C12"/>
    <mergeCell ref="B13:C13"/>
    <mergeCell ref="B14:C14"/>
    <mergeCell ref="A15:C15"/>
    <mergeCell ref="B16:C16"/>
    <mergeCell ref="A3:E3"/>
    <mergeCell ref="A4:E4"/>
    <mergeCell ref="A5:E5"/>
    <mergeCell ref="A8:C8"/>
    <mergeCell ref="A9:C9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2024 general</vt:lpstr>
      <vt:lpstr>2024 per centre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VICTORIA MASCARELL VAYA</cp:lastModifiedBy>
  <dcterms:modified xsi:type="dcterms:W3CDTF">2024-11-15T12:13:21Z</dcterms:modified>
</cp:coreProperties>
</file>